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cer\EEA Grants 2014-2021\Apeluri +anexe\SE\2021\Site\"/>
    </mc:Choice>
  </mc:AlternateContent>
  <xr:revisionPtr revIDLastSave="0" documentId="8_{EA84C3A3-0C7A-4CCB-BD96-6CFBBA567B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ject budget" sheetId="1" r:id="rId1"/>
    <sheet name="INFO" sheetId="4" state="hidden" r:id="rId2"/>
  </sheets>
  <externalReferences>
    <externalReference r:id="rId3"/>
  </externalReferences>
  <definedNames>
    <definedName name="COOKIES">#REF!</definedName>
    <definedName name="DIST" localSheetId="1">INFO!$C$3:$C$7</definedName>
    <definedName name="DIST">INFO!$C$3:$C$7</definedName>
    <definedName name="Distance" localSheetId="1">INFO!$C$3:$C$7</definedName>
    <definedName name="Level_of_study__teaching">INFO!#REF!</definedName>
    <definedName name="Mobility">INFO!$B$10:$B$13</definedName>
    <definedName name="nivel">[1]nivel!$A$1:$A$3</definedName>
    <definedName name="Partner">#REF!</definedName>
    <definedName name="POC">#REF!</definedName>
    <definedName name="_xlnm.Print_Area" localSheetId="0">'Project budget'!$C$1:$O$117</definedName>
    <definedName name="tara_dest">[1]tara_dest!$A$1:$A$32</definedName>
  </definedNames>
  <calcPr calcId="181029"/>
</workbook>
</file>

<file path=xl/calcChain.xml><?xml version="1.0" encoding="utf-8"?>
<calcChain xmlns="http://schemas.openxmlformats.org/spreadsheetml/2006/main">
  <c r="G44" i="1" l="1"/>
  <c r="I59" i="1"/>
  <c r="I53" i="1"/>
  <c r="I54" i="1"/>
  <c r="I55" i="1"/>
  <c r="I56" i="1"/>
  <c r="I57" i="1"/>
  <c r="I58" i="1"/>
  <c r="I60" i="1"/>
  <c r="I61" i="1"/>
  <c r="I62" i="1"/>
  <c r="I52" i="1"/>
  <c r="G38" i="1"/>
  <c r="G39" i="1"/>
  <c r="G40" i="1"/>
  <c r="G41" i="1"/>
  <c r="G42" i="1"/>
  <c r="G43" i="1"/>
  <c r="G45" i="1"/>
  <c r="G46" i="1"/>
  <c r="G37" i="1"/>
  <c r="K70" i="1" l="1"/>
  <c r="M71" i="1" l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O70" i="1" l="1"/>
  <c r="J70" i="1" l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M70" i="1" l="1"/>
  <c r="O76" i="1" l="1"/>
  <c r="O71" i="1"/>
  <c r="O72" i="1"/>
  <c r="O73" i="1"/>
  <c r="O74" i="1"/>
  <c r="O75" i="1"/>
  <c r="O77" i="1"/>
  <c r="O78" i="1"/>
  <c r="O79" i="1"/>
  <c r="O80" i="1"/>
  <c r="O81" i="1"/>
  <c r="O82" i="1"/>
  <c r="O83" i="1"/>
  <c r="O84" i="1"/>
  <c r="O85" i="1"/>
  <c r="O86" i="1"/>
  <c r="O87" i="1"/>
  <c r="N88" i="1"/>
  <c r="K73" i="1"/>
  <c r="K71" i="1"/>
  <c r="K72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G63" i="1"/>
  <c r="G36" i="1"/>
  <c r="E106" i="1" s="1"/>
  <c r="G47" i="1" l="1"/>
  <c r="E107" i="1" s="1"/>
  <c r="J88" i="1"/>
  <c r="O88" i="1"/>
  <c r="E111" i="1" s="1"/>
  <c r="I63" i="1"/>
  <c r="E108" i="1" s="1"/>
  <c r="F63" i="1"/>
  <c r="K88" i="1"/>
  <c r="E109" i="1" s="1"/>
  <c r="H100" i="1" l="1"/>
  <c r="E112" i="1" s="1"/>
  <c r="M88" i="1" l="1"/>
  <c r="E110" i="1" s="1"/>
  <c r="F88" i="1"/>
  <c r="E113" i="1" l="1"/>
  <c r="M112" i="1" l="1"/>
  <c r="N112" i="1"/>
</calcChain>
</file>

<file path=xl/sharedStrings.xml><?xml version="1.0" encoding="utf-8"?>
<sst xmlns="http://schemas.openxmlformats.org/spreadsheetml/2006/main" count="140" uniqueCount="101">
  <si>
    <t>NO</t>
  </si>
  <si>
    <t>IS</t>
  </si>
  <si>
    <t>LI</t>
  </si>
  <si>
    <t>RO</t>
  </si>
  <si>
    <t>Country</t>
  </si>
  <si>
    <t xml:space="preserve">Code </t>
  </si>
  <si>
    <t>Technical</t>
  </si>
  <si>
    <t>Administrative</t>
  </si>
  <si>
    <t>Romania</t>
  </si>
  <si>
    <t>Iceland</t>
  </si>
  <si>
    <t>Liechtenstein</t>
  </si>
  <si>
    <t>Norway</t>
  </si>
  <si>
    <t>Euro</t>
  </si>
  <si>
    <t>Expenditure</t>
  </si>
  <si>
    <t>Director/Project manager</t>
  </si>
  <si>
    <t>Researcher/Teacher/Trainer</t>
  </si>
  <si>
    <t xml:space="preserve">Country </t>
  </si>
  <si>
    <t>Yes</t>
  </si>
  <si>
    <t>No</t>
  </si>
  <si>
    <t>Institution role in project</t>
  </si>
  <si>
    <t>Project Title</t>
  </si>
  <si>
    <t>Town</t>
  </si>
  <si>
    <t>Distance band</t>
  </si>
  <si>
    <t>D1</t>
  </si>
  <si>
    <t>Institution Role</t>
  </si>
  <si>
    <t>Distance code</t>
  </si>
  <si>
    <t>100-499 km</t>
  </si>
  <si>
    <t>D2</t>
  </si>
  <si>
    <t>500-1999 km</t>
  </si>
  <si>
    <t>D3</t>
  </si>
  <si>
    <t>2000-2999 km</t>
  </si>
  <si>
    <t>D4</t>
  </si>
  <si>
    <t>3000-3999 km</t>
  </si>
  <si>
    <t>D5</t>
  </si>
  <si>
    <t>4000-7999 km</t>
  </si>
  <si>
    <t xml:space="preserve">Type of mobility       </t>
  </si>
  <si>
    <t>Type of Mobility</t>
  </si>
  <si>
    <t>Number of participants</t>
  </si>
  <si>
    <t>Manager</t>
  </si>
  <si>
    <t>Teacher/Trainer/Researcher</t>
  </si>
  <si>
    <t>Technician</t>
  </si>
  <si>
    <t>Administrative staff</t>
  </si>
  <si>
    <t>O1</t>
  </si>
  <si>
    <t>O2</t>
  </si>
  <si>
    <t>O3</t>
  </si>
  <si>
    <t>No of participants with special needs</t>
  </si>
  <si>
    <t xml:space="preserve">Destination country </t>
  </si>
  <si>
    <t>Country code</t>
  </si>
  <si>
    <t>Individual support (Euro)</t>
  </si>
  <si>
    <t xml:space="preserve">Travel (Euro)          </t>
  </si>
  <si>
    <t>Grant requested (Euro)</t>
  </si>
  <si>
    <t>E1</t>
  </si>
  <si>
    <t>E2</t>
  </si>
  <si>
    <t>E3</t>
  </si>
  <si>
    <t>Project Promoter</t>
  </si>
  <si>
    <t>Name of the institution                                    (including Project Promoter)</t>
  </si>
  <si>
    <t>Host institution</t>
  </si>
  <si>
    <t xml:space="preserve">Romania </t>
  </si>
  <si>
    <t>Number of participants in mobility</t>
  </si>
  <si>
    <t xml:space="preserve">Structured course title </t>
  </si>
  <si>
    <t>Structured course period dd/mm/yyyy - dd/mm/yyyy</t>
  </si>
  <si>
    <t xml:space="preserve">Name of the host institution    
</t>
  </si>
  <si>
    <t>Job shadowing</t>
  </si>
  <si>
    <t>Structured course</t>
  </si>
  <si>
    <t>Study visit</t>
  </si>
  <si>
    <t>Seminar</t>
  </si>
  <si>
    <t>Number of participants (including participants with special needs and accompanying person)</t>
  </si>
  <si>
    <t>Total number of days</t>
  </si>
  <si>
    <t>Number of participants requesting linguistic support</t>
  </si>
  <si>
    <t xml:space="preserve">Grant for linguistic support </t>
  </si>
  <si>
    <t>Additional costs description</t>
  </si>
  <si>
    <t>1.Institutions involved in the project</t>
  </si>
  <si>
    <t>2. Costs for the organisational support</t>
  </si>
  <si>
    <t>Duration (number of days          without travel days)</t>
  </si>
  <si>
    <t>Number of activity days (excluding travel days)  of              structured course</t>
  </si>
  <si>
    <t>Number of activity days (excluding travel days)  of                     other (job shadowing, seminars, study visit)</t>
  </si>
  <si>
    <t>Number of travel days      (if applicable)</t>
  </si>
  <si>
    <t xml:space="preserve">Total requested from EEA Grants 2014-2021                                              (min. 1500 Euro and max. 27000 Euro)   </t>
  </si>
  <si>
    <t>Mixed (structured course+job shadowing/ study visit / seminar)</t>
  </si>
  <si>
    <t>4. Mobility costs for participants</t>
  </si>
  <si>
    <t>……………………………………………………</t>
  </si>
  <si>
    <t>months</t>
  </si>
  <si>
    <t>5. Special needs support (real costs)</t>
  </si>
  <si>
    <t>6. Budget Summary</t>
  </si>
  <si>
    <t xml:space="preserve">Name of the institution                             (course provider)                                   </t>
  </si>
  <si>
    <t>Name of the institution                                    (including the Project Promoter)</t>
  </si>
  <si>
    <t xml:space="preserve">Name of the Project Promoter   </t>
  </si>
  <si>
    <t>Organisational support (project promoter)</t>
  </si>
  <si>
    <t>Organisational support ( host institutions)</t>
  </si>
  <si>
    <t>Course fees</t>
  </si>
  <si>
    <t>Individual support</t>
  </si>
  <si>
    <t xml:space="preserve"> Travel costs</t>
  </si>
  <si>
    <t>Linguistic support</t>
  </si>
  <si>
    <t>Special needs</t>
  </si>
  <si>
    <t>Total real costs  requested             (Euro)</t>
  </si>
  <si>
    <t>Total organisational support requested                                                 (Euro)</t>
  </si>
  <si>
    <t>3. Costs for the participation in structured courses-fees (if applicable)</t>
  </si>
  <si>
    <t xml:space="preserve">Total grant requested (Euro) </t>
  </si>
  <si>
    <t>F-SEE-118/11.2020</t>
  </si>
  <si>
    <t xml:space="preserve">Annex of the application form for:                                                                                                                          Projects in the field of school education                                                                                                                              Call for proposals 2021                                                                                                                                                   Table of detalied requested budget                                 </t>
  </si>
  <si>
    <t>Project duration (from 12-18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</si>
</sst>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\ _l_e_i_-;\-* #,##0\ _l_e_i_-;_-* &quot;-&quot;??\ _l_e_i_-;_-@_-"/>
  </numFmts>
  <fonts count="22" x14ac:knownFonts="1">
    <font>
      <sz val="10"/>
      <name val="Arial"/>
    </font>
    <font>
      <sz val="10"/>
      <name val="Arial"/>
      <family val="2"/>
    </font>
    <font>
      <sz val="11"/>
      <color indexed="9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  <charset val="238"/>
    </font>
    <font>
      <sz val="10"/>
      <color rgb="FF00000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theme="0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4"/>
      <color theme="9" tint="-0.249977111117893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2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0" fillId="0" borderId="0" xfId="0" applyAlignment="1" applyProtection="1">
      <alignment horizontal="left"/>
    </xf>
    <xf numFmtId="0" fontId="7" fillId="0" borderId="0" xfId="0" applyFont="1" applyProtection="1"/>
    <xf numFmtId="0" fontId="2" fillId="5" borderId="26" xfId="0" applyFont="1" applyFill="1" applyBorder="1" applyAlignment="1" applyProtection="1">
      <alignment horizontal="center" vertical="top" wrapText="1"/>
      <protection hidden="1"/>
    </xf>
    <xf numFmtId="0" fontId="2" fillId="5" borderId="24" xfId="0" applyFont="1" applyFill="1" applyBorder="1" applyAlignment="1" applyProtection="1">
      <alignment horizontal="center" vertical="top" wrapText="1"/>
      <protection hidden="1"/>
    </xf>
    <xf numFmtId="0" fontId="7" fillId="0" borderId="0" xfId="0" applyFont="1" applyBorder="1" applyProtection="1"/>
    <xf numFmtId="0" fontId="7" fillId="0" borderId="0" xfId="0" applyFont="1" applyFill="1" applyBorder="1" applyProtection="1"/>
    <xf numFmtId="0" fontId="10" fillId="5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0" fillId="0" borderId="17" xfId="0" applyBorder="1" applyAlignment="1" applyProtection="1">
      <alignment horizontal="center"/>
      <protection locked="0"/>
    </xf>
    <xf numFmtId="0" fontId="7" fillId="0" borderId="20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</xf>
    <xf numFmtId="0" fontId="10" fillId="5" borderId="7" xfId="0" applyFont="1" applyFill="1" applyBorder="1" applyAlignment="1">
      <alignment horizontal="left"/>
    </xf>
    <xf numFmtId="0" fontId="10" fillId="5" borderId="41" xfId="0" applyFont="1" applyFill="1" applyBorder="1" applyAlignment="1">
      <alignment horizontal="left"/>
    </xf>
    <xf numFmtId="0" fontId="10" fillId="5" borderId="8" xfId="0" applyFont="1" applyFill="1" applyBorder="1" applyAlignment="1">
      <alignment horizontal="left"/>
    </xf>
    <xf numFmtId="0" fontId="10" fillId="5" borderId="4" xfId="0" applyFont="1" applyFill="1" applyBorder="1" applyAlignment="1">
      <alignment horizontal="left"/>
    </xf>
    <xf numFmtId="0" fontId="10" fillId="5" borderId="17" xfId="0" applyFont="1" applyFill="1" applyBorder="1" applyAlignment="1">
      <alignment horizontal="left"/>
    </xf>
    <xf numFmtId="0" fontId="3" fillId="0" borderId="10" xfId="0" applyFont="1" applyBorder="1"/>
    <xf numFmtId="0" fontId="3" fillId="0" borderId="0" xfId="0" applyFont="1" applyBorder="1"/>
    <xf numFmtId="0" fontId="10" fillId="5" borderId="1" xfId="0" applyFont="1" applyFill="1" applyBorder="1" applyAlignment="1">
      <alignment horizontal="left" wrapText="1"/>
    </xf>
    <xf numFmtId="0" fontId="0" fillId="0" borderId="8" xfId="0" applyBorder="1"/>
    <xf numFmtId="0" fontId="7" fillId="3" borderId="4" xfId="0" applyFont="1" applyFill="1" applyBorder="1"/>
    <xf numFmtId="0" fontId="0" fillId="0" borderId="17" xfId="0" applyBorder="1"/>
    <xf numFmtId="0" fontId="7" fillId="0" borderId="4" xfId="0" applyFont="1" applyBorder="1"/>
    <xf numFmtId="0" fontId="7" fillId="0" borderId="17" xfId="0" applyFont="1" applyBorder="1"/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4" fillId="6" borderId="2" xfId="0" applyFont="1" applyFill="1" applyBorder="1" applyAlignment="1" applyProtection="1">
      <alignment wrapText="1"/>
    </xf>
    <xf numFmtId="0" fontId="2" fillId="5" borderId="29" xfId="0" applyFont="1" applyFill="1" applyBorder="1" applyAlignment="1" applyProtection="1">
      <alignment horizontal="center" vertical="center" wrapText="1"/>
      <protection hidden="1"/>
    </xf>
    <xf numFmtId="0" fontId="2" fillId="5" borderId="27" xfId="0" applyFont="1" applyFill="1" applyBorder="1" applyAlignment="1" applyProtection="1">
      <alignment horizontal="center" vertical="center" wrapText="1"/>
      <protection hidden="1"/>
    </xf>
    <xf numFmtId="0" fontId="7" fillId="0" borderId="21" xfId="0" applyFont="1" applyBorder="1" applyAlignment="1" applyProtection="1">
      <alignment horizontal="center"/>
      <protection locked="0"/>
    </xf>
    <xf numFmtId="0" fontId="2" fillId="5" borderId="41" xfId="0" applyFont="1" applyFill="1" applyBorder="1" applyAlignment="1" applyProtection="1">
      <alignment horizontal="center" vertical="center" wrapText="1"/>
      <protection hidden="1"/>
    </xf>
    <xf numFmtId="0" fontId="2" fillId="5" borderId="7" xfId="0" applyFont="1" applyFill="1" applyBorder="1" applyAlignment="1" applyProtection="1">
      <alignment horizontal="center" vertical="center" wrapText="1"/>
      <protection hidden="1"/>
    </xf>
    <xf numFmtId="0" fontId="2" fillId="5" borderId="8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center"/>
    </xf>
    <xf numFmtId="0" fontId="4" fillId="2" borderId="30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7" fillId="0" borderId="17" xfId="0" applyFont="1" applyFill="1" applyBorder="1"/>
    <xf numFmtId="0" fontId="0" fillId="0" borderId="17" xfId="0" applyFont="1" applyFill="1" applyBorder="1" applyAlignment="1">
      <alignment wrapText="1"/>
    </xf>
    <xf numFmtId="0" fontId="7" fillId="0" borderId="5" xfId="0" applyFont="1" applyFill="1" applyBorder="1"/>
    <xf numFmtId="0" fontId="7" fillId="0" borderId="18" xfId="0" applyFont="1" applyFill="1" applyBorder="1"/>
    <xf numFmtId="0" fontId="0" fillId="0" borderId="1" xfId="0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2" fillId="2" borderId="23" xfId="0" applyFont="1" applyFill="1" applyBorder="1" applyAlignment="1" applyProtection="1"/>
    <xf numFmtId="0" fontId="9" fillId="0" borderId="0" xfId="0" applyFont="1" applyBorder="1" applyAlignment="1" applyProtection="1">
      <alignment horizontal="center" wrapText="1"/>
    </xf>
    <xf numFmtId="0" fontId="7" fillId="0" borderId="1" xfId="0" applyFont="1" applyBorder="1" applyAlignment="1" applyProtection="1">
      <alignment horizontal="center" wrapText="1"/>
      <protection locked="0"/>
    </xf>
    <xf numFmtId="0" fontId="2" fillId="5" borderId="0" xfId="0" applyFont="1" applyFill="1" applyBorder="1" applyAlignment="1" applyProtection="1">
      <alignment horizontal="center" vertical="center" wrapText="1"/>
      <protection hidden="1"/>
    </xf>
    <xf numFmtId="0" fontId="2" fillId="5" borderId="44" xfId="0" applyFont="1" applyFill="1" applyBorder="1" applyAlignment="1" applyProtection="1">
      <alignment horizontal="center" vertical="center" wrapText="1"/>
      <protection hidden="1"/>
    </xf>
    <xf numFmtId="0" fontId="10" fillId="5" borderId="29" xfId="0" applyFont="1" applyFill="1" applyBorder="1" applyAlignment="1">
      <alignment horizontal="center"/>
    </xf>
    <xf numFmtId="0" fontId="10" fillId="5" borderId="27" xfId="0" applyFont="1" applyFill="1" applyBorder="1" applyAlignment="1">
      <alignment horizontal="center"/>
    </xf>
    <xf numFmtId="0" fontId="10" fillId="5" borderId="28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41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42" xfId="0" applyFont="1" applyFill="1" applyBorder="1" applyAlignment="1">
      <alignment horizontal="center"/>
    </xf>
    <xf numFmtId="0" fontId="2" fillId="5" borderId="43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6" borderId="20" xfId="0" applyFont="1" applyFill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7" fillId="0" borderId="25" xfId="0" applyFont="1" applyBorder="1" applyAlignment="1" applyProtection="1">
      <alignment horizontal="center"/>
      <protection locked="0"/>
    </xf>
    <xf numFmtId="0" fontId="7" fillId="0" borderId="25" xfId="0" applyFont="1" applyBorder="1" applyAlignment="1" applyProtection="1">
      <alignment horizontal="center"/>
    </xf>
    <xf numFmtId="0" fontId="7" fillId="0" borderId="19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14" fillId="5" borderId="5" xfId="0" applyFont="1" applyFill="1" applyBorder="1" applyAlignment="1" applyProtection="1">
      <alignment horizontal="center" wrapText="1"/>
      <protection hidden="1"/>
    </xf>
    <xf numFmtId="0" fontId="14" fillId="5" borderId="42" xfId="0" applyFont="1" applyFill="1" applyBorder="1" applyAlignment="1" applyProtection="1">
      <alignment horizontal="center" wrapText="1"/>
      <protection hidden="1"/>
    </xf>
    <xf numFmtId="0" fontId="15" fillId="2" borderId="45" xfId="0" applyFont="1" applyFill="1" applyBorder="1" applyAlignment="1" applyProtection="1">
      <alignment horizontal="center" wrapText="1"/>
      <protection hidden="1"/>
    </xf>
    <xf numFmtId="0" fontId="15" fillId="2" borderId="18" xfId="0" applyFont="1" applyFill="1" applyBorder="1" applyAlignment="1" applyProtection="1">
      <alignment horizontal="center" wrapText="1"/>
      <protection hidden="1"/>
    </xf>
    <xf numFmtId="0" fontId="16" fillId="0" borderId="0" xfId="0" applyFont="1" applyBorder="1" applyAlignment="1" applyProtection="1">
      <alignment horizontal="center"/>
    </xf>
    <xf numFmtId="0" fontId="7" fillId="0" borderId="47" xfId="0" applyFont="1" applyBorder="1" applyAlignment="1" applyProtection="1">
      <alignment horizontal="center"/>
      <protection locked="0"/>
    </xf>
    <xf numFmtId="0" fontId="14" fillId="5" borderId="25" xfId="0" applyFont="1" applyFill="1" applyBorder="1" applyAlignment="1" applyProtection="1">
      <alignment horizontal="center" wrapText="1"/>
      <protection hidden="1"/>
    </xf>
    <xf numFmtId="0" fontId="14" fillId="5" borderId="26" xfId="0" applyFont="1" applyFill="1" applyBorder="1" applyAlignment="1" applyProtection="1">
      <alignment horizontal="center" wrapText="1"/>
      <protection hidden="1"/>
    </xf>
    <xf numFmtId="0" fontId="2" fillId="5" borderId="15" xfId="0" applyFont="1" applyFill="1" applyBorder="1" applyAlignment="1" applyProtection="1">
      <alignment horizontal="center" vertical="center" wrapText="1"/>
      <protection hidden="1"/>
    </xf>
    <xf numFmtId="0" fontId="2" fillId="5" borderId="9" xfId="0" applyFont="1" applyFill="1" applyBorder="1" applyAlignment="1" applyProtection="1">
      <alignment horizontal="center" vertical="center" wrapText="1"/>
      <protection hidden="1"/>
    </xf>
    <xf numFmtId="0" fontId="7" fillId="7" borderId="17" xfId="0" applyFont="1" applyFill="1" applyBorder="1" applyAlignment="1" applyProtection="1">
      <alignment horizontal="center"/>
    </xf>
    <xf numFmtId="0" fontId="18" fillId="0" borderId="16" xfId="0" applyFont="1" applyBorder="1" applyAlignment="1">
      <alignment horizontal="center"/>
    </xf>
    <xf numFmtId="0" fontId="7" fillId="3" borderId="1" xfId="0" applyNumberFormat="1" applyFont="1" applyFill="1" applyBorder="1" applyAlignment="1" applyProtection="1">
      <alignment horizontal="center" vertical="center"/>
      <protection locked="0"/>
    </xf>
    <xf numFmtId="0" fontId="7" fillId="7" borderId="1" xfId="1" applyNumberFormat="1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 wrapText="1" shrinkToFit="1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164" fontId="7" fillId="4" borderId="1" xfId="0" applyNumberFormat="1" applyFont="1" applyFill="1" applyBorder="1" applyAlignment="1" applyProtection="1">
      <alignment horizontal="center" vertical="center"/>
    </xf>
    <xf numFmtId="0" fontId="7" fillId="4" borderId="17" xfId="0" applyFont="1" applyFill="1" applyBorder="1" applyAlignment="1" applyProtection="1">
      <alignment horizontal="center" vertical="center"/>
    </xf>
    <xf numFmtId="0" fontId="7" fillId="9" borderId="1" xfId="0" applyNumberFormat="1" applyFont="1" applyFill="1" applyBorder="1" applyAlignment="1" applyProtection="1">
      <alignment horizontal="center" vertical="center"/>
    </xf>
    <xf numFmtId="0" fontId="14" fillId="5" borderId="5" xfId="0" applyFont="1" applyFill="1" applyBorder="1" applyAlignment="1" applyProtection="1">
      <alignment horizontal="center" vertical="center" wrapText="1"/>
      <protection hidden="1"/>
    </xf>
    <xf numFmtId="0" fontId="14" fillId="5" borderId="42" xfId="0" applyFont="1" applyFill="1" applyBorder="1" applyAlignment="1" applyProtection="1">
      <alignment horizontal="center" vertical="center" wrapText="1"/>
      <protection hidden="1"/>
    </xf>
    <xf numFmtId="0" fontId="15" fillId="2" borderId="42" xfId="0" applyFont="1" applyFill="1" applyBorder="1" applyAlignment="1" applyProtection="1">
      <alignment horizontal="center" vertical="center" wrapText="1"/>
      <protection hidden="1"/>
    </xf>
    <xf numFmtId="0" fontId="15" fillId="2" borderId="18" xfId="0" applyFont="1" applyFill="1" applyBorder="1" applyAlignment="1" applyProtection="1">
      <alignment horizontal="center" vertical="center" wrapText="1"/>
      <protection hidden="1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wrapText="1"/>
    </xf>
    <xf numFmtId="0" fontId="2" fillId="5" borderId="28" xfId="0" applyFont="1" applyFill="1" applyBorder="1" applyAlignment="1" applyProtection="1">
      <alignment horizontal="center" vertical="center" wrapText="1"/>
      <protection hidden="1"/>
    </xf>
    <xf numFmtId="0" fontId="15" fillId="2" borderId="24" xfId="0" applyFont="1" applyFill="1" applyBorder="1" applyAlignment="1" applyProtection="1">
      <alignment horizontal="center" wrapText="1"/>
      <protection hidden="1"/>
    </xf>
    <xf numFmtId="0" fontId="7" fillId="7" borderId="21" xfId="0" applyFont="1" applyFill="1" applyBorder="1" applyAlignment="1" applyProtection="1">
      <alignment horizontal="center"/>
    </xf>
    <xf numFmtId="0" fontId="20" fillId="0" borderId="0" xfId="0" applyFont="1" applyBorder="1" applyAlignment="1">
      <alignment vertical="center" wrapText="1"/>
    </xf>
    <xf numFmtId="0" fontId="1" fillId="0" borderId="0" xfId="0" applyFont="1" applyBorder="1" applyProtection="1"/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4" fillId="2" borderId="0" xfId="0" applyFont="1" applyFill="1" applyBorder="1" applyAlignment="1" applyProtection="1">
      <alignment wrapText="1"/>
    </xf>
    <xf numFmtId="0" fontId="3" fillId="8" borderId="12" xfId="0" applyFont="1" applyFill="1" applyBorder="1" applyAlignment="1" applyProtection="1">
      <alignment horizontal="right" wrapText="1"/>
      <protection locked="0"/>
    </xf>
    <xf numFmtId="0" fontId="3" fillId="8" borderId="13" xfId="0" applyFont="1" applyFill="1" applyBorder="1" applyAlignment="1" applyProtection="1">
      <alignment horizontal="left" wrapText="1"/>
    </xf>
    <xf numFmtId="0" fontId="4" fillId="2" borderId="22" xfId="0" applyFont="1" applyFill="1" applyBorder="1" applyAlignment="1" applyProtection="1">
      <alignment vertical="center" wrapText="1"/>
    </xf>
    <xf numFmtId="0" fontId="21" fillId="0" borderId="0" xfId="0" applyFont="1" applyBorder="1" applyProtection="1"/>
    <xf numFmtId="0" fontId="21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right"/>
    </xf>
    <xf numFmtId="0" fontId="21" fillId="0" borderId="0" xfId="0" applyFont="1" applyProtection="1"/>
    <xf numFmtId="0" fontId="16" fillId="0" borderId="0" xfId="0" applyFont="1" applyProtection="1"/>
    <xf numFmtId="0" fontId="3" fillId="8" borderId="22" xfId="0" applyFont="1" applyFill="1" applyBorder="1" applyAlignment="1" applyProtection="1">
      <alignment horizontal="left" vertical="center" wrapText="1"/>
      <protection locked="0"/>
    </xf>
    <xf numFmtId="0" fontId="3" fillId="8" borderId="23" xfId="0" applyFont="1" applyFill="1" applyBorder="1" applyAlignment="1" applyProtection="1">
      <alignment horizontal="left" vertical="center" wrapText="1"/>
      <protection locked="0"/>
    </xf>
    <xf numFmtId="0" fontId="3" fillId="8" borderId="30" xfId="0" applyFont="1" applyFill="1" applyBorder="1" applyAlignment="1" applyProtection="1">
      <alignment horizontal="left" vertical="center" wrapText="1"/>
      <protection locked="0"/>
    </xf>
    <xf numFmtId="2" fontId="0" fillId="4" borderId="34" xfId="0" applyNumberFormat="1" applyFill="1" applyBorder="1" applyAlignment="1" applyProtection="1"/>
    <xf numFmtId="0" fontId="0" fillId="0" borderId="34" xfId="0" applyBorder="1" applyAlignment="1" applyProtection="1"/>
    <xf numFmtId="0" fontId="0" fillId="0" borderId="35" xfId="0" applyBorder="1" applyAlignment="1" applyProtection="1"/>
    <xf numFmtId="0" fontId="4" fillId="5" borderId="25" xfId="0" applyFont="1" applyFill="1" applyBorder="1" applyAlignment="1" applyProtection="1">
      <alignment horizontal="center" wrapText="1"/>
      <protection hidden="1"/>
    </xf>
    <xf numFmtId="0" fontId="4" fillId="5" borderId="26" xfId="0" applyFont="1" applyFill="1" applyBorder="1" applyAlignment="1" applyProtection="1">
      <alignment horizontal="center" wrapText="1"/>
      <protection hidden="1"/>
    </xf>
    <xf numFmtId="0" fontId="2" fillId="2" borderId="23" xfId="0" applyFont="1" applyFill="1" applyBorder="1" applyAlignment="1" applyProtection="1"/>
    <xf numFmtId="0" fontId="13" fillId="0" borderId="26" xfId="0" applyFont="1" applyBorder="1" applyAlignment="1" applyProtection="1"/>
    <xf numFmtId="0" fontId="13" fillId="0" borderId="24" xfId="0" applyFont="1" applyBorder="1" applyAlignment="1" applyProtection="1"/>
    <xf numFmtId="2" fontId="13" fillId="0" borderId="36" xfId="0" applyNumberFormat="1" applyFont="1" applyBorder="1" applyAlignment="1" applyProtection="1">
      <alignment horizontal="center"/>
    </xf>
    <xf numFmtId="2" fontId="13" fillId="0" borderId="32" xfId="0" applyNumberFormat="1" applyFont="1" applyBorder="1" applyAlignment="1" applyProtection="1">
      <alignment horizontal="center"/>
    </xf>
    <xf numFmtId="2" fontId="13" fillId="0" borderId="37" xfId="0" applyNumberFormat="1" applyFont="1" applyBorder="1" applyAlignment="1" applyProtection="1">
      <alignment horizontal="center"/>
    </xf>
    <xf numFmtId="2" fontId="13" fillId="0" borderId="6" xfId="0" applyNumberFormat="1" applyFont="1" applyBorder="1" applyAlignment="1" applyProtection="1">
      <alignment horizontal="center"/>
    </xf>
    <xf numFmtId="2" fontId="13" fillId="0" borderId="3" xfId="0" applyNumberFormat="1" applyFont="1" applyBorder="1" applyAlignment="1" applyProtection="1">
      <alignment horizontal="center"/>
    </xf>
    <xf numFmtId="2" fontId="13" fillId="0" borderId="38" xfId="0" applyNumberFormat="1" applyFont="1" applyBorder="1" applyAlignment="1" applyProtection="1">
      <alignment horizontal="center"/>
    </xf>
    <xf numFmtId="0" fontId="0" fillId="4" borderId="39" xfId="0" applyFill="1" applyBorder="1" applyAlignment="1" applyProtection="1"/>
    <xf numFmtId="0" fontId="0" fillId="4" borderId="34" xfId="0" applyFill="1" applyBorder="1" applyAlignment="1" applyProtection="1"/>
    <xf numFmtId="0" fontId="13" fillId="0" borderId="4" xfId="0" applyFont="1" applyBorder="1" applyAlignment="1" applyProtection="1">
      <alignment horizontal="center"/>
    </xf>
    <xf numFmtId="0" fontId="13" fillId="0" borderId="1" xfId="0" applyFont="1" applyBorder="1" applyAlignment="1" applyProtection="1">
      <alignment horizontal="center"/>
    </xf>
    <xf numFmtId="0" fontId="13" fillId="0" borderId="19" xfId="0" applyFont="1" applyBorder="1" applyAlignment="1" applyProtection="1">
      <alignment horizontal="center"/>
    </xf>
    <xf numFmtId="0" fontId="13" fillId="0" borderId="20" xfId="0" applyFont="1" applyBorder="1" applyAlignment="1" applyProtection="1">
      <alignment horizontal="center"/>
    </xf>
    <xf numFmtId="0" fontId="7" fillId="0" borderId="40" xfId="0" applyFont="1" applyBorder="1" applyAlignment="1" applyProtection="1">
      <alignment horizontal="left" wrapText="1"/>
      <protection locked="0"/>
    </xf>
    <xf numFmtId="0" fontId="0" fillId="0" borderId="33" xfId="0" applyBorder="1" applyAlignment="1" applyProtection="1">
      <alignment horizontal="left" wrapText="1"/>
      <protection locked="0"/>
    </xf>
    <xf numFmtId="0" fontId="17" fillId="2" borderId="0" xfId="0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horizontal="center"/>
    </xf>
    <xf numFmtId="2" fontId="4" fillId="5" borderId="26" xfId="0" applyNumberFormat="1" applyFont="1" applyFill="1" applyBorder="1" applyAlignment="1" applyProtection="1">
      <alignment horizontal="center" wrapText="1"/>
      <protection hidden="1"/>
    </xf>
    <xf numFmtId="0" fontId="2" fillId="5" borderId="25" xfId="0" applyFont="1" applyFill="1" applyBorder="1" applyAlignment="1" applyProtection="1">
      <alignment horizontal="center" vertical="top" wrapText="1"/>
      <protection hidden="1"/>
    </xf>
    <xf numFmtId="0" fontId="0" fillId="0" borderId="26" xfId="0" applyBorder="1" applyAlignment="1" applyProtection="1">
      <alignment horizontal="center" vertical="top" wrapText="1"/>
    </xf>
    <xf numFmtId="0" fontId="7" fillId="0" borderId="32" xfId="0" applyFont="1" applyBorder="1" applyAlignment="1" applyProtection="1">
      <alignment horizontal="left" wrapText="1"/>
      <protection locked="0"/>
    </xf>
    <xf numFmtId="0" fontId="0" fillId="0" borderId="3" xfId="0" applyBorder="1" applyAlignment="1" applyProtection="1">
      <alignment horizontal="left" wrapText="1"/>
      <protection locked="0"/>
    </xf>
    <xf numFmtId="0" fontId="0" fillId="0" borderId="31" xfId="0" applyBorder="1" applyAlignment="1" applyProtection="1">
      <alignment horizontal="left" wrapText="1"/>
      <protection locked="0"/>
    </xf>
    <xf numFmtId="0" fontId="8" fillId="0" borderId="14" xfId="0" applyFont="1" applyBorder="1" applyAlignment="1" applyProtection="1">
      <alignment horizontal="center" vertical="center" wrapText="1"/>
    </xf>
    <xf numFmtId="0" fontId="9" fillId="0" borderId="15" xfId="0" applyFont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vertical="center"/>
    </xf>
    <xf numFmtId="0" fontId="0" fillId="0" borderId="15" xfId="0" applyBorder="1" applyAlignment="1"/>
    <xf numFmtId="0" fontId="0" fillId="0" borderId="9" xfId="0" applyBorder="1" applyAlignment="1"/>
    <xf numFmtId="0" fontId="9" fillId="0" borderId="12" xfId="0" applyFont="1" applyBorder="1" applyAlignment="1" applyProtection="1">
      <alignment horizontal="center" vertical="center" wrapText="1"/>
    </xf>
    <xf numFmtId="0" fontId="9" fillId="0" borderId="16" xfId="0" applyFont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vertical="center"/>
    </xf>
    <xf numFmtId="0" fontId="0" fillId="0" borderId="16" xfId="0" applyBorder="1" applyAlignment="1"/>
    <xf numFmtId="0" fontId="0" fillId="0" borderId="13" xfId="0" applyBorder="1" applyAlignment="1"/>
    <xf numFmtId="0" fontId="19" fillId="0" borderId="48" xfId="0" applyFont="1" applyBorder="1" applyAlignment="1" applyProtection="1">
      <alignment vertical="center" wrapText="1"/>
    </xf>
    <xf numFmtId="0" fontId="19" fillId="0" borderId="49" xfId="0" applyFont="1" applyBorder="1" applyAlignment="1">
      <alignment vertical="center" wrapText="1"/>
    </xf>
    <xf numFmtId="0" fontId="0" fillId="0" borderId="48" xfId="0" applyBorder="1" applyAlignment="1" applyProtection="1"/>
    <xf numFmtId="0" fontId="0" fillId="0" borderId="49" xfId="0" applyBorder="1" applyAlignment="1"/>
    <xf numFmtId="0" fontId="4" fillId="2" borderId="0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7" fillId="2" borderId="16" xfId="0" applyFont="1" applyFill="1" applyBorder="1" applyAlignment="1" applyProtection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3" fillId="0" borderId="46" xfId="0" applyFont="1" applyBorder="1" applyAlignment="1" applyProtection="1">
      <alignment horizontal="center"/>
    </xf>
    <xf numFmtId="0" fontId="0" fillId="0" borderId="31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38" xfId="0" applyBorder="1" applyAlignment="1" applyProtection="1">
      <alignment horizontal="center"/>
    </xf>
    <xf numFmtId="0" fontId="13" fillId="0" borderId="31" xfId="0" applyFont="1" applyBorder="1" applyAlignment="1" applyProtection="1">
      <alignment horizontal="center"/>
    </xf>
    <xf numFmtId="0" fontId="2" fillId="2" borderId="22" xfId="0" applyFont="1" applyFill="1" applyBorder="1" applyAlignment="1" applyProtection="1"/>
    <xf numFmtId="0" fontId="18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28816</xdr:colOff>
      <xdr:row>17</xdr:row>
      <xdr:rowOff>174492</xdr:rowOff>
    </xdr:from>
    <xdr:to>
      <xdr:col>14</xdr:col>
      <xdr:colOff>666750</xdr:colOff>
      <xdr:row>30</xdr:row>
      <xdr:rowOff>13606</xdr:rowOff>
    </xdr:to>
    <xdr:sp macro="" textlink="">
      <xdr:nvSpPr>
        <xdr:cNvPr id="1057" name="Text Box 33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8233923" y="4419921"/>
          <a:ext cx="7768077" cy="2655793"/>
        </a:xfrm>
        <a:prstGeom prst="rect">
          <a:avLst/>
        </a:prstGeom>
        <a:solidFill>
          <a:srgbClr val="FFFFFF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Note: </a:t>
          </a: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ea typeface="+mn-ea"/>
              <a:cs typeface="Arial"/>
            </a:rPr>
            <a:t>When calculate the project costs please take into account the rates mentioned in 2021 Guideline for applicants - </a:t>
          </a:r>
          <a:r>
            <a:rPr lang="en-GB" sz="1000" b="0" i="0" strike="noStrike">
              <a:solidFill>
                <a:srgbClr val="000000"/>
              </a:solidFill>
              <a:latin typeface="Arial"/>
              <a:ea typeface="+mn-ea"/>
              <a:cs typeface="Arial"/>
            </a:rPr>
            <a:t>Eligible costs and payments flows</a:t>
          </a:r>
          <a:r>
            <a:rPr lang="en-US" sz="1000" b="0" i="0" strike="noStrike">
              <a:solidFill>
                <a:srgbClr val="000000"/>
              </a:solidFill>
              <a:latin typeface="Arial"/>
              <a:ea typeface="+mn-ea"/>
              <a:cs typeface="Arial"/>
            </a:rPr>
            <a:t>. </a:t>
          </a: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The total grant amount requested cannot be under 1500 EUR and cannot exceed 27000 EUR. </a:t>
          </a: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In order to fill in the buget make sure that this is consistent with </a:t>
          </a:r>
          <a:r>
            <a:rPr lang="en-US" sz="1000" b="0" i="0" strike="noStrike">
              <a:solidFill>
                <a:srgbClr val="000000"/>
              </a:solidFill>
              <a:latin typeface="Arial"/>
              <a:ea typeface="+mn-ea"/>
              <a:cs typeface="Arial"/>
            </a:rPr>
            <a:t>planned activities mentioned in your application</a:t>
          </a: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ea typeface="+mn-ea"/>
              <a:cs typeface="Arial"/>
            </a:rPr>
            <a:t>For the establishment of the distance band applicable, please use the on-line distance calculator available at: </a:t>
          </a:r>
        </a:p>
        <a:p>
          <a:pPr marL="0" marR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ea typeface="+mn-ea"/>
              <a:cs typeface="Arial"/>
            </a:rPr>
            <a:t>http://ec.europa.eu/programmes/erasmus-plus/resources/distance-calculator_en      </a:t>
          </a:r>
          <a:r>
            <a:rPr lang="en-US" sz="800" baseline="0">
              <a:latin typeface="+mn-lt"/>
              <a:ea typeface="+mn-ea"/>
              <a:cs typeface="+mn-cs"/>
            </a:rPr>
            <a:t>  </a:t>
          </a:r>
          <a:r>
            <a:rPr lang="en-US" sz="1000" baseline="0">
              <a:latin typeface="+mn-lt"/>
              <a:ea typeface="+mn-ea"/>
              <a:cs typeface="+mn-cs"/>
            </a:rPr>
            <a:t>                                                     	</a:t>
          </a: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To add a new row, please click on one cell from at least the second row from each table, and then click on "Add row" button.</a:t>
          </a:r>
        </a:p>
      </xdr:txBody>
    </xdr:sp>
    <xdr:clientData/>
  </xdr:twoCellAnchor>
  <xdr:twoCellAnchor editAs="oneCell">
    <xdr:from>
      <xdr:col>2</xdr:col>
      <xdr:colOff>2095661</xdr:colOff>
      <xdr:row>7</xdr:row>
      <xdr:rowOff>191863</xdr:rowOff>
    </xdr:from>
    <xdr:to>
      <xdr:col>9</xdr:col>
      <xdr:colOff>53522</xdr:colOff>
      <xdr:row>11</xdr:row>
      <xdr:rowOff>95251</xdr:rowOff>
    </xdr:to>
    <xdr:sp macro="" textlink="">
      <xdr:nvSpPr>
        <xdr:cNvPr id="12" name="Text Box 3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2735197" y="1375684"/>
          <a:ext cx="8858088" cy="828674"/>
        </a:xfrm>
        <a:prstGeom prst="rect">
          <a:avLst/>
        </a:prstGeom>
        <a:solidFill>
          <a:srgbClr val="FFFFFF"/>
        </a:solidFill>
        <a:ln w="9525">
          <a:solidFill>
            <a:schemeClr val="accent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ctr" rtl="1">
            <a:defRPr sz="1000"/>
          </a:pPr>
          <a:endParaRPr lang="en-US" sz="1200" b="1" i="0" u="sng" strike="noStrike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ctr" rtl="1">
            <a:defRPr sz="1000"/>
          </a:pPr>
          <a:r>
            <a:rPr lang="en-US" sz="1300" b="1" i="0" u="sng" strike="noStrike">
              <a:solidFill>
                <a:srgbClr val="000000"/>
              </a:solidFill>
              <a:latin typeface="Arial"/>
              <a:ea typeface="+mn-ea"/>
              <a:cs typeface="Arial"/>
            </a:rPr>
            <a:t>Education, Scholarships, Apprenticeships and Youth Entrepreneurship</a:t>
          </a:r>
        </a:p>
        <a:p>
          <a:pPr marL="0" indent="0" algn="ctr" rtl="1">
            <a:defRPr sz="1000"/>
          </a:pPr>
          <a:r>
            <a:rPr lang="en-US" sz="1300" b="1" i="0" u="sng" strike="noStrike">
              <a:solidFill>
                <a:srgbClr val="000000"/>
              </a:solidFill>
              <a:latin typeface="Arial"/>
              <a:ea typeface="+mn-ea"/>
              <a:cs typeface="Arial"/>
            </a:rPr>
            <a:t>Programme in Romania</a:t>
          </a:r>
        </a:p>
        <a:p>
          <a:pPr algn="ctr" rtl="1">
            <a:defRPr sz="1000"/>
          </a:pPr>
          <a:r>
            <a:rPr lang="en-US" sz="1300" b="1" i="0" u="sng" strike="noStrike">
              <a:solidFill>
                <a:srgbClr val="000000"/>
              </a:solidFill>
              <a:latin typeface="Arial"/>
              <a:cs typeface="Arial"/>
            </a:rPr>
            <a:t>Financed by the EEA Grants 2014-2021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0</xdr:rowOff>
        </xdr:from>
        <xdr:to>
          <xdr:col>3</xdr:col>
          <xdr:colOff>0</xdr:colOff>
          <xdr:row>67</xdr:row>
          <xdr:rowOff>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Add row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92</xdr:row>
          <xdr:rowOff>0</xdr:rowOff>
        </xdr:from>
        <xdr:to>
          <xdr:col>2</xdr:col>
          <xdr:colOff>2638425</xdr:colOff>
          <xdr:row>92</xdr:row>
          <xdr:rowOff>200025</xdr:rowOff>
        </xdr:to>
        <xdr:sp macro="" textlink="">
          <xdr:nvSpPr>
            <xdr:cNvPr id="1064" name="Butto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Add row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33</xdr:row>
          <xdr:rowOff>0</xdr:rowOff>
        </xdr:from>
        <xdr:to>
          <xdr:col>3</xdr:col>
          <xdr:colOff>0</xdr:colOff>
          <xdr:row>33</xdr:row>
          <xdr:rowOff>171450</xdr:rowOff>
        </xdr:to>
        <xdr:sp macro="" textlink="">
          <xdr:nvSpPr>
            <xdr:cNvPr id="1461" name="Button 437" hidden="1">
              <a:extLst>
                <a:ext uri="{63B3BB69-23CF-44E3-9099-C40C66FF867C}">
                  <a14:compatExt spid="_x0000_s1461"/>
                </a:ext>
                <a:ext uri="{FF2B5EF4-FFF2-40B4-BE49-F238E27FC236}">
                  <a16:creationId xmlns:a16="http://schemas.microsoft.com/office/drawing/2014/main" id="{00000000-0008-0000-0000-0000B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Add row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17</xdr:row>
          <xdr:rowOff>0</xdr:rowOff>
        </xdr:from>
        <xdr:to>
          <xdr:col>3</xdr:col>
          <xdr:colOff>0</xdr:colOff>
          <xdr:row>17</xdr:row>
          <xdr:rowOff>171450</xdr:rowOff>
        </xdr:to>
        <xdr:sp macro="" textlink="">
          <xdr:nvSpPr>
            <xdr:cNvPr id="1569" name="Button 545" hidden="1">
              <a:extLst>
                <a:ext uri="{63B3BB69-23CF-44E3-9099-C40C66FF867C}">
                  <a14:compatExt spid="_x0000_s1569"/>
                </a:ext>
                <a:ext uri="{FF2B5EF4-FFF2-40B4-BE49-F238E27FC236}">
                  <a16:creationId xmlns:a16="http://schemas.microsoft.com/office/drawing/2014/main" id="{00000000-0008-0000-0000-00002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Add row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49</xdr:row>
          <xdr:rowOff>0</xdr:rowOff>
        </xdr:from>
        <xdr:to>
          <xdr:col>3</xdr:col>
          <xdr:colOff>0</xdr:colOff>
          <xdr:row>49</xdr:row>
          <xdr:rowOff>171450</xdr:rowOff>
        </xdr:to>
        <xdr:sp macro="" textlink="">
          <xdr:nvSpPr>
            <xdr:cNvPr id="1571" name="Button 547" hidden="1">
              <a:extLst>
                <a:ext uri="{63B3BB69-23CF-44E3-9099-C40C66FF867C}">
                  <a14:compatExt spid="_x0000_s1571"/>
                </a:ext>
                <a:ext uri="{FF2B5EF4-FFF2-40B4-BE49-F238E27FC236}">
                  <a16:creationId xmlns:a16="http://schemas.microsoft.com/office/drawing/2014/main" id="{00000000-0008-0000-0000-00002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Add row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560293</xdr:colOff>
      <xdr:row>0</xdr:row>
      <xdr:rowOff>100851</xdr:rowOff>
    </xdr:from>
    <xdr:to>
      <xdr:col>8</xdr:col>
      <xdr:colOff>246528</xdr:colOff>
      <xdr:row>7</xdr:row>
      <xdr:rowOff>83308</xdr:rowOff>
    </xdr:to>
    <xdr:pic>
      <xdr:nvPicPr>
        <xdr:cNvPr id="13" name="Picture 4" descr="Lucru_RO_Header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0411" y="100851"/>
          <a:ext cx="7126941" cy="1125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du\Desktop\Annex_App_form_MOB_SEE_final_2017_FINALLL_21.11.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NERS_LIST"/>
      <sheetName val="EEA GRANTS"/>
      <sheetName val="INFO"/>
      <sheetName val="Sect econ"/>
      <sheetName val="rouniv"/>
      <sheetName val="CI"/>
      <sheetName val="EUC"/>
      <sheetName val="tara_dest"/>
      <sheetName val="partcod"/>
      <sheetName val="domenii"/>
      <sheetName val="niv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IS</v>
          </cell>
        </row>
        <row r="2">
          <cell r="A2" t="str">
            <v>LI</v>
          </cell>
        </row>
        <row r="3">
          <cell r="A3" t="str">
            <v>NO</v>
          </cell>
        </row>
        <row r="4">
          <cell r="A4" t="str">
            <v>RO</v>
          </cell>
        </row>
      </sheetData>
      <sheetData sheetId="8"/>
      <sheetData sheetId="9"/>
      <sheetData sheetId="10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39997558519241921"/>
    <pageSetUpPr fitToPage="1"/>
  </sheetPr>
  <dimension ref="A1:FG116"/>
  <sheetViews>
    <sheetView tabSelected="1" topLeftCell="C1" zoomScale="85" zoomScaleNormal="85" workbookViewId="0">
      <selection activeCell="D15" sqref="D15"/>
    </sheetView>
  </sheetViews>
  <sheetFormatPr defaultRowHeight="12.75" x14ac:dyDescent="0.2"/>
  <cols>
    <col min="1" max="1" width="2.5703125" style="1" hidden="1" customWidth="1"/>
    <col min="2" max="2" width="0.5703125" style="1" hidden="1" customWidth="1"/>
    <col min="3" max="3" width="37.5703125" style="1" customWidth="1"/>
    <col min="4" max="4" width="25.7109375" style="1" customWidth="1"/>
    <col min="5" max="5" width="27.5703125" style="1" customWidth="1"/>
    <col min="6" max="6" width="13.42578125" style="1" customWidth="1"/>
    <col min="7" max="7" width="18.7109375" style="1" customWidth="1"/>
    <col min="8" max="8" width="26.140625" style="1" customWidth="1"/>
    <col min="9" max="9" width="14.42578125" style="1" customWidth="1"/>
    <col min="10" max="10" width="13.28515625" style="1" customWidth="1"/>
    <col min="11" max="11" width="12.5703125" style="1" customWidth="1"/>
    <col min="12" max="12" width="12.140625" style="1" customWidth="1"/>
    <col min="13" max="13" width="13.42578125" style="2" customWidth="1"/>
    <col min="14" max="14" width="14.7109375" style="2" customWidth="1"/>
    <col min="15" max="15" width="10.42578125" style="2" customWidth="1"/>
    <col min="16" max="136" width="9.140625" style="2" customWidth="1"/>
    <col min="137" max="137" width="11.140625" style="7" customWidth="1"/>
    <col min="138" max="138" width="0.140625" style="4" customWidth="1"/>
    <col min="139" max="139" width="9.140625" style="4" customWidth="1"/>
    <col min="140" max="140" width="12" style="4" customWidth="1"/>
    <col min="141" max="141" width="24" style="4" customWidth="1"/>
    <col min="142" max="142" width="11.7109375" style="4" customWidth="1"/>
    <col min="143" max="143" width="17.5703125" style="4" customWidth="1"/>
    <col min="144" max="150" width="9.140625" style="4" customWidth="1"/>
    <col min="151" max="151" width="9.140625" style="4"/>
    <col min="152" max="16384" width="9.140625" style="1"/>
  </cols>
  <sheetData>
    <row r="1" spans="3:163" x14ac:dyDescent="0.2">
      <c r="C1" s="2"/>
      <c r="D1" s="2"/>
      <c r="E1" s="2"/>
      <c r="F1" s="2"/>
      <c r="G1" s="2"/>
      <c r="H1" s="2"/>
      <c r="I1" s="2"/>
      <c r="J1" s="2"/>
      <c r="K1" s="2"/>
      <c r="L1" s="2"/>
      <c r="DV1" s="7"/>
      <c r="DW1" s="7"/>
      <c r="DX1" s="7"/>
      <c r="DY1" s="7"/>
      <c r="DZ1" s="7"/>
      <c r="EA1" s="7"/>
      <c r="EB1" s="7"/>
      <c r="EC1" s="7"/>
      <c r="ED1" s="7"/>
      <c r="EE1" s="7"/>
      <c r="EF1" s="108"/>
      <c r="EG1" s="109"/>
      <c r="EH1" s="109"/>
      <c r="EI1" s="109"/>
      <c r="EJ1" s="109"/>
      <c r="EK1" s="109"/>
      <c r="EL1" s="109"/>
      <c r="EM1" s="109"/>
      <c r="EN1" s="109"/>
      <c r="EO1" s="109"/>
      <c r="EP1" s="108"/>
      <c r="EQ1" s="108"/>
      <c r="ER1" s="108"/>
      <c r="ES1" s="108"/>
      <c r="ET1" s="7"/>
      <c r="EV1" s="4"/>
    </row>
    <row r="2" spans="3:163" ht="14.25" customHeight="1" x14ac:dyDescent="0.2">
      <c r="C2" s="2"/>
      <c r="D2" s="100"/>
      <c r="E2" s="100"/>
      <c r="F2" s="100"/>
      <c r="G2" s="100"/>
      <c r="H2" s="2"/>
      <c r="I2" s="2"/>
      <c r="J2" s="2"/>
      <c r="K2" s="101" t="s">
        <v>98</v>
      </c>
      <c r="L2" s="2"/>
      <c r="DV2" s="7"/>
      <c r="DW2" s="7"/>
      <c r="DX2" s="7"/>
      <c r="DY2" s="7"/>
      <c r="DZ2" s="7"/>
      <c r="EA2" s="7"/>
      <c r="EB2" s="7"/>
      <c r="EC2" s="7"/>
      <c r="ED2" s="7"/>
      <c r="EE2" s="7"/>
      <c r="EF2" s="108"/>
      <c r="EG2" s="109"/>
      <c r="EH2" s="74" t="s">
        <v>14</v>
      </c>
      <c r="EI2" s="109" t="s">
        <v>5</v>
      </c>
      <c r="EJ2" s="74" t="s">
        <v>17</v>
      </c>
      <c r="EK2" s="109"/>
      <c r="EL2" s="109"/>
      <c r="EM2" s="109"/>
      <c r="EN2" s="109"/>
      <c r="EO2" s="109"/>
      <c r="EP2" s="74"/>
      <c r="EQ2" s="74"/>
      <c r="ER2" s="74"/>
      <c r="ES2" s="74"/>
      <c r="ET2" s="37"/>
      <c r="EV2" s="4"/>
    </row>
    <row r="3" spans="3:163" ht="14.25" customHeight="1" x14ac:dyDescent="0.2">
      <c r="C3" s="2"/>
      <c r="D3" s="2"/>
      <c r="E3" s="2"/>
      <c r="F3" s="2"/>
      <c r="G3" s="2"/>
      <c r="H3" s="2"/>
      <c r="I3" s="2"/>
      <c r="J3" s="2"/>
      <c r="K3" s="2"/>
      <c r="L3" s="2"/>
      <c r="DV3" s="7"/>
      <c r="DW3" s="7"/>
      <c r="DX3" s="7"/>
      <c r="DY3" s="7"/>
      <c r="DZ3" s="7"/>
      <c r="EA3" s="7"/>
      <c r="EB3" s="7"/>
      <c r="EC3" s="7"/>
      <c r="ED3" s="7"/>
      <c r="EE3" s="7"/>
      <c r="EF3" s="108"/>
      <c r="EG3" s="109"/>
      <c r="EH3" s="74" t="s">
        <v>15</v>
      </c>
      <c r="EI3" s="109"/>
      <c r="EJ3" s="74" t="s">
        <v>18</v>
      </c>
      <c r="EK3" s="109"/>
      <c r="EL3" s="109"/>
      <c r="EM3" s="109"/>
      <c r="EN3" s="109"/>
      <c r="EO3" s="109"/>
      <c r="EP3" s="74"/>
      <c r="EQ3" s="74" t="s">
        <v>26</v>
      </c>
      <c r="ER3" s="74" t="s">
        <v>23</v>
      </c>
      <c r="ES3" s="74">
        <v>180</v>
      </c>
      <c r="ET3" s="37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</row>
    <row r="4" spans="3:163" x14ac:dyDescent="0.2">
      <c r="C4" s="2"/>
      <c r="D4" s="2"/>
      <c r="E4" s="2"/>
      <c r="F4" s="2"/>
      <c r="G4" s="2"/>
      <c r="H4" s="2"/>
      <c r="I4" s="2"/>
      <c r="J4" s="2"/>
      <c r="K4" s="2"/>
      <c r="L4" s="2"/>
      <c r="DV4" s="7"/>
      <c r="DW4" s="7"/>
      <c r="DX4" s="7"/>
      <c r="DY4" s="7"/>
      <c r="DZ4" s="7"/>
      <c r="EA4" s="7"/>
      <c r="EB4" s="7"/>
      <c r="EC4" s="7"/>
      <c r="ED4" s="7"/>
      <c r="EE4" s="7"/>
      <c r="EF4" s="108"/>
      <c r="EG4" s="109"/>
      <c r="EH4" s="74" t="s">
        <v>6</v>
      </c>
      <c r="EI4" s="109"/>
      <c r="EJ4" s="109"/>
      <c r="EK4" s="109"/>
      <c r="EL4" s="109"/>
      <c r="EM4" s="109"/>
      <c r="EN4" s="109"/>
      <c r="EO4" s="109"/>
      <c r="EP4" s="74"/>
      <c r="EQ4" s="74" t="s">
        <v>28</v>
      </c>
      <c r="ER4" s="74" t="s">
        <v>27</v>
      </c>
      <c r="ES4" s="74">
        <v>275</v>
      </c>
      <c r="ET4" s="37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</row>
    <row r="5" spans="3:163" x14ac:dyDescent="0.2">
      <c r="C5" s="2"/>
      <c r="D5" s="2"/>
      <c r="E5" s="2"/>
      <c r="F5" s="2"/>
      <c r="G5" s="2"/>
      <c r="H5" s="2"/>
      <c r="I5" s="2"/>
      <c r="J5" s="2"/>
      <c r="K5" s="2"/>
      <c r="L5" s="2"/>
      <c r="DV5" s="7"/>
      <c r="DW5" s="7"/>
      <c r="DX5" s="7"/>
      <c r="DY5" s="7"/>
      <c r="DZ5" s="7"/>
      <c r="EA5" s="7"/>
      <c r="EB5" s="7"/>
      <c r="EC5" s="7"/>
      <c r="ED5" s="7"/>
      <c r="EE5" s="7"/>
      <c r="EF5" s="108"/>
      <c r="EG5" s="109"/>
      <c r="EH5" s="74" t="s">
        <v>7</v>
      </c>
      <c r="EI5" s="109"/>
      <c r="EJ5" s="109"/>
      <c r="EK5" s="109"/>
      <c r="EL5" s="109"/>
      <c r="EM5" s="109"/>
      <c r="EN5" s="109"/>
      <c r="EO5" s="109"/>
      <c r="EP5" s="74"/>
      <c r="EQ5" s="74" t="s">
        <v>30</v>
      </c>
      <c r="ER5" s="74" t="s">
        <v>29</v>
      </c>
      <c r="ES5" s="74">
        <v>360</v>
      </c>
      <c r="ET5" s="37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</row>
    <row r="6" spans="3:163" x14ac:dyDescent="0.2">
      <c r="C6" s="2"/>
      <c r="D6" s="2"/>
      <c r="E6" s="2"/>
      <c r="F6" s="2"/>
      <c r="G6" s="2"/>
      <c r="H6" s="2"/>
      <c r="I6" s="2"/>
      <c r="J6" s="2"/>
      <c r="K6" s="2"/>
      <c r="L6" s="2"/>
      <c r="DV6" s="7"/>
      <c r="DW6" s="7"/>
      <c r="DX6" s="7"/>
      <c r="DY6" s="7"/>
      <c r="DZ6" s="7"/>
      <c r="EA6" s="7"/>
      <c r="EB6" s="7"/>
      <c r="EC6" s="7"/>
      <c r="ED6" s="7"/>
      <c r="EE6" s="7"/>
      <c r="EF6" s="108"/>
      <c r="EG6" s="109"/>
      <c r="EH6" s="109"/>
      <c r="EI6" s="109"/>
      <c r="EJ6" s="109"/>
      <c r="EK6" s="109"/>
      <c r="EL6" s="109"/>
      <c r="EM6" s="109"/>
      <c r="EN6" s="74" t="s">
        <v>24</v>
      </c>
      <c r="EO6" s="109"/>
      <c r="EP6" s="74"/>
      <c r="EQ6" s="74" t="s">
        <v>32</v>
      </c>
      <c r="ER6" s="74" t="s">
        <v>31</v>
      </c>
      <c r="ES6" s="74">
        <v>530</v>
      </c>
      <c r="ET6" s="37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</row>
    <row r="7" spans="3:163" x14ac:dyDescent="0.2">
      <c r="C7" s="2"/>
      <c r="D7" s="2"/>
      <c r="E7" s="2"/>
      <c r="F7" s="2"/>
      <c r="G7" s="2"/>
      <c r="H7" s="2"/>
      <c r="I7" s="2"/>
      <c r="J7" s="2"/>
      <c r="K7" s="2"/>
      <c r="L7" s="2"/>
      <c r="DV7" s="7"/>
      <c r="DW7" s="7"/>
      <c r="DX7" s="7"/>
      <c r="DY7" s="7"/>
      <c r="DZ7" s="7"/>
      <c r="EA7" s="7"/>
      <c r="EB7" s="7"/>
      <c r="EC7" s="7"/>
      <c r="ED7" s="7"/>
      <c r="EE7" s="7"/>
      <c r="EF7" s="108"/>
      <c r="EG7" s="109"/>
      <c r="EH7" s="109" t="s">
        <v>4</v>
      </c>
      <c r="EI7" s="109"/>
      <c r="EJ7" s="109"/>
      <c r="EK7" s="109"/>
      <c r="EL7" s="109"/>
      <c r="EM7" s="109"/>
      <c r="EN7" s="74" t="s">
        <v>54</v>
      </c>
      <c r="EO7" s="109"/>
      <c r="EP7" s="74"/>
      <c r="EQ7" s="74" t="s">
        <v>34</v>
      </c>
      <c r="ER7" s="74" t="s">
        <v>33</v>
      </c>
      <c r="ES7" s="74">
        <v>820</v>
      </c>
      <c r="ET7" s="37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</row>
    <row r="8" spans="3:163" ht="18" customHeight="1" x14ac:dyDescent="0.2">
      <c r="C8" s="2"/>
      <c r="D8" s="2"/>
      <c r="E8" s="2"/>
      <c r="F8" s="2"/>
      <c r="G8" s="2"/>
      <c r="H8" s="2"/>
      <c r="I8" s="2"/>
      <c r="J8" s="2"/>
      <c r="K8" s="2"/>
      <c r="L8" s="2"/>
      <c r="DV8" s="7"/>
      <c r="DW8" s="7"/>
      <c r="DX8" s="7"/>
      <c r="DY8" s="7"/>
      <c r="DZ8" s="7"/>
      <c r="EA8" s="7"/>
      <c r="EB8" s="7"/>
      <c r="EC8" s="7"/>
      <c r="ED8" s="7"/>
      <c r="EE8" s="7"/>
      <c r="EF8" s="108"/>
      <c r="EG8" s="109"/>
      <c r="EH8" s="109"/>
      <c r="EI8" s="109"/>
      <c r="EJ8" s="109"/>
      <c r="EK8" s="109"/>
      <c r="EL8" s="109"/>
      <c r="EM8" s="109"/>
      <c r="EN8" s="74" t="s">
        <v>56</v>
      </c>
      <c r="EO8" s="109"/>
      <c r="EP8" s="74"/>
      <c r="EQ8" s="74"/>
      <c r="ER8" s="74"/>
      <c r="ES8" s="74"/>
      <c r="ET8" s="37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</row>
    <row r="9" spans="3:163" ht="18" customHeight="1" x14ac:dyDescent="0.2">
      <c r="C9" s="2"/>
      <c r="D9" s="2"/>
      <c r="E9" s="2"/>
      <c r="F9" s="2"/>
      <c r="G9" s="2"/>
      <c r="H9" s="2"/>
      <c r="I9" s="2"/>
      <c r="J9" s="2"/>
      <c r="K9" s="2"/>
      <c r="L9" s="2"/>
      <c r="DV9" s="7"/>
      <c r="DW9" s="7"/>
      <c r="DX9" s="7"/>
      <c r="DY9" s="7"/>
      <c r="DZ9" s="7"/>
      <c r="EA9" s="7"/>
      <c r="EB9" s="7"/>
      <c r="EC9" s="7"/>
      <c r="ED9" s="7"/>
      <c r="EE9" s="7"/>
      <c r="EF9" s="108"/>
      <c r="EG9" s="109"/>
      <c r="EH9" s="109"/>
      <c r="EI9" s="109"/>
      <c r="EJ9" s="109" t="s">
        <v>38</v>
      </c>
      <c r="EK9" s="109" t="s">
        <v>39</v>
      </c>
      <c r="EL9" s="109" t="s">
        <v>40</v>
      </c>
      <c r="EM9" s="109" t="s">
        <v>41</v>
      </c>
      <c r="EN9" s="109"/>
      <c r="EO9" s="109"/>
      <c r="EP9" s="108"/>
      <c r="EQ9" s="108"/>
      <c r="ER9" s="108"/>
      <c r="ES9" s="108"/>
      <c r="ET9" s="7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</row>
    <row r="10" spans="3:163" ht="18" customHeight="1" x14ac:dyDescent="0.2">
      <c r="C10" s="2"/>
      <c r="D10" s="2"/>
      <c r="E10" s="2"/>
      <c r="F10" s="2"/>
      <c r="G10" s="2"/>
      <c r="H10" s="2"/>
      <c r="I10" s="2"/>
      <c r="J10" s="2"/>
      <c r="K10" s="2"/>
      <c r="L10" s="2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108"/>
      <c r="EG10" s="110" t="s">
        <v>57</v>
      </c>
      <c r="EH10" s="111"/>
      <c r="EI10" s="112" t="s">
        <v>3</v>
      </c>
      <c r="EJ10" s="109">
        <v>294</v>
      </c>
      <c r="EK10" s="109">
        <v>241</v>
      </c>
      <c r="EL10" s="109">
        <v>190</v>
      </c>
      <c r="EM10" s="109">
        <v>157</v>
      </c>
      <c r="EN10" s="74" t="s">
        <v>42</v>
      </c>
      <c r="EO10" s="109" t="s">
        <v>51</v>
      </c>
      <c r="EP10" s="108"/>
      <c r="EQ10" s="108"/>
      <c r="ER10" s="108"/>
      <c r="ES10" s="108"/>
      <c r="ET10" s="7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</row>
    <row r="11" spans="3:163" ht="18" customHeight="1" x14ac:dyDescent="0.2">
      <c r="C11" s="2"/>
      <c r="D11" s="2"/>
      <c r="E11" s="2"/>
      <c r="F11" s="2"/>
      <c r="G11" s="2"/>
      <c r="H11" s="2"/>
      <c r="I11" s="2"/>
      <c r="J11" s="2"/>
      <c r="K11" s="2"/>
      <c r="L11" s="2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108"/>
      <c r="EG11" s="109"/>
      <c r="EH11" s="74" t="s">
        <v>10</v>
      </c>
      <c r="EI11" s="74" t="s">
        <v>2</v>
      </c>
      <c r="EJ11" s="109">
        <v>294</v>
      </c>
      <c r="EK11" s="109">
        <v>241</v>
      </c>
      <c r="EL11" s="109">
        <v>190</v>
      </c>
      <c r="EM11" s="109">
        <v>157</v>
      </c>
      <c r="EN11" s="74"/>
      <c r="EO11" s="109"/>
      <c r="EP11" s="108"/>
      <c r="EQ11" s="108"/>
      <c r="ER11" s="108"/>
      <c r="ES11" s="108"/>
      <c r="ET11" s="7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</row>
    <row r="12" spans="3:163" ht="18" customHeight="1" x14ac:dyDescent="0.2">
      <c r="C12" s="2"/>
      <c r="D12" s="2"/>
      <c r="E12" s="2"/>
      <c r="F12" s="2"/>
      <c r="G12" s="2"/>
      <c r="H12" s="2"/>
      <c r="I12" s="2"/>
      <c r="J12" s="2"/>
      <c r="K12" s="2"/>
      <c r="L12" s="2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108"/>
      <c r="EG12" s="109"/>
      <c r="EH12" s="74" t="s">
        <v>11</v>
      </c>
      <c r="EI12" s="74" t="s">
        <v>0</v>
      </c>
      <c r="EJ12" s="109">
        <v>294</v>
      </c>
      <c r="EK12" s="109">
        <v>241</v>
      </c>
      <c r="EL12" s="109">
        <v>190</v>
      </c>
      <c r="EM12" s="109">
        <v>157</v>
      </c>
      <c r="EN12" s="74" t="s">
        <v>43</v>
      </c>
      <c r="EO12" s="109" t="s">
        <v>52</v>
      </c>
      <c r="EP12" s="108"/>
      <c r="EQ12" s="108"/>
      <c r="ER12" s="108"/>
      <c r="ES12" s="108"/>
      <c r="ET12" s="7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</row>
    <row r="13" spans="3:163" ht="18" customHeight="1" thickBot="1" x14ac:dyDescent="0.25">
      <c r="C13" s="2"/>
      <c r="D13" s="102"/>
      <c r="E13" s="102"/>
      <c r="F13" s="102"/>
      <c r="G13" s="102"/>
      <c r="H13" s="102"/>
      <c r="I13" s="102"/>
      <c r="J13" s="103"/>
      <c r="K13" s="2"/>
      <c r="L13" s="2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108"/>
      <c r="EG13" s="109"/>
      <c r="EH13" s="74" t="s">
        <v>9</v>
      </c>
      <c r="EI13" s="74" t="s">
        <v>1</v>
      </c>
      <c r="EJ13" s="109">
        <v>280</v>
      </c>
      <c r="EK13" s="109">
        <v>214</v>
      </c>
      <c r="EL13" s="109">
        <v>162</v>
      </c>
      <c r="EM13" s="109">
        <v>131</v>
      </c>
      <c r="EN13" s="74" t="s">
        <v>44</v>
      </c>
      <c r="EO13" s="109" t="s">
        <v>53</v>
      </c>
      <c r="EP13" s="108"/>
      <c r="EQ13" s="108"/>
      <c r="ER13" s="108"/>
      <c r="ES13" s="108"/>
      <c r="ET13" s="7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</row>
    <row r="14" spans="3:163" ht="42" customHeight="1" thickBot="1" x14ac:dyDescent="0.25">
      <c r="C14" s="107" t="s">
        <v>20</v>
      </c>
      <c r="D14" s="113" t="s">
        <v>80</v>
      </c>
      <c r="E14" s="114"/>
      <c r="F14" s="114"/>
      <c r="G14" s="115"/>
      <c r="H14" s="146" t="s">
        <v>99</v>
      </c>
      <c r="I14" s="147"/>
      <c r="J14" s="147"/>
      <c r="K14" s="147"/>
      <c r="L14" s="147"/>
      <c r="M14" s="148"/>
      <c r="N14" s="149"/>
      <c r="O14" s="150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108"/>
      <c r="EG14" s="109"/>
      <c r="EH14" s="74"/>
      <c r="EI14" s="74"/>
      <c r="EJ14" s="109"/>
      <c r="EK14" s="109"/>
      <c r="EL14" s="109"/>
      <c r="EM14" s="109"/>
      <c r="EN14" s="74"/>
      <c r="EO14" s="109"/>
      <c r="EP14" s="108"/>
      <c r="EQ14" s="108"/>
      <c r="ER14" s="108"/>
      <c r="ES14" s="108"/>
      <c r="ET14" s="7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</row>
    <row r="15" spans="3:163" ht="38.25" customHeight="1" thickBot="1" x14ac:dyDescent="0.3">
      <c r="C15" s="104" t="s">
        <v>100</v>
      </c>
      <c r="D15" s="105"/>
      <c r="E15" s="106" t="s">
        <v>81</v>
      </c>
      <c r="F15" s="48"/>
      <c r="G15" s="48"/>
      <c r="H15" s="151"/>
      <c r="I15" s="152"/>
      <c r="J15" s="152"/>
      <c r="K15" s="152"/>
      <c r="L15" s="152"/>
      <c r="M15" s="153"/>
      <c r="N15" s="154"/>
      <c r="O15" s="155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13"/>
      <c r="EH15" s="37"/>
      <c r="EI15" s="37"/>
      <c r="EJ15" s="13"/>
      <c r="EK15" s="13"/>
      <c r="EL15" s="13"/>
      <c r="EM15" s="13"/>
      <c r="EN15" s="37"/>
      <c r="EO15" s="13"/>
      <c r="EP15" s="7"/>
      <c r="EQ15" s="7"/>
      <c r="ER15" s="7"/>
      <c r="ES15" s="7"/>
      <c r="ET15" s="7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</row>
    <row r="16" spans="3:163" ht="16.5" customHeight="1" x14ac:dyDescent="0.25"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13"/>
      <c r="EH16" s="37"/>
      <c r="EI16" s="37"/>
      <c r="EJ16" s="13"/>
      <c r="EK16" s="13"/>
      <c r="EL16" s="13"/>
      <c r="EM16" s="13"/>
      <c r="EN16" s="37"/>
      <c r="EO16" s="13"/>
      <c r="EP16" s="7"/>
      <c r="EQ16" s="7"/>
      <c r="ER16" s="7"/>
      <c r="ES16" s="7"/>
      <c r="ET16" s="7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</row>
    <row r="17" spans="3:163" ht="35.25" customHeight="1" x14ac:dyDescent="0.25">
      <c r="C17" s="160" t="s">
        <v>71</v>
      </c>
      <c r="D17" s="162"/>
      <c r="E17" s="162"/>
      <c r="F17" s="162"/>
      <c r="G17" s="48"/>
      <c r="H17" s="48"/>
      <c r="I17" s="48"/>
      <c r="J17" s="48"/>
      <c r="K17" s="48"/>
      <c r="L17" s="48"/>
      <c r="M17" s="48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13"/>
      <c r="EH17" s="37"/>
      <c r="EI17" s="37"/>
      <c r="EJ17" s="13"/>
      <c r="EK17" s="13"/>
      <c r="EL17" s="13"/>
      <c r="EM17" s="13"/>
      <c r="EN17" s="37"/>
      <c r="EO17" s="13"/>
      <c r="EP17" s="7"/>
      <c r="EQ17" s="7"/>
      <c r="ER17" s="7"/>
      <c r="ES17" s="7"/>
      <c r="ET17" s="7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</row>
    <row r="18" spans="3:163" ht="16.5" customHeight="1" thickBot="1" x14ac:dyDescent="0.3"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13"/>
      <c r="EH18" s="37"/>
      <c r="EI18" s="37"/>
      <c r="EJ18" s="13"/>
      <c r="EK18" s="13"/>
      <c r="EL18" s="13"/>
      <c r="EM18" s="13"/>
      <c r="EN18" s="37"/>
      <c r="EO18" s="13"/>
      <c r="EP18" s="7"/>
      <c r="EQ18" s="7"/>
      <c r="ER18" s="7"/>
      <c r="ES18" s="7"/>
      <c r="ET18" s="7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</row>
    <row r="19" spans="3:163" ht="34.5" customHeight="1" thickBot="1" x14ac:dyDescent="0.3">
      <c r="C19" s="31" t="s">
        <v>55</v>
      </c>
      <c r="D19" s="32" t="s">
        <v>19</v>
      </c>
      <c r="E19" s="32" t="s">
        <v>4</v>
      </c>
      <c r="F19" s="32" t="s">
        <v>21</v>
      </c>
      <c r="G19" s="48"/>
      <c r="H19" s="48"/>
      <c r="I19" s="48"/>
      <c r="J19" s="48"/>
      <c r="K19" s="48"/>
      <c r="L19" s="48"/>
      <c r="M19" s="48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13"/>
      <c r="EH19" s="37"/>
      <c r="EI19" s="37"/>
      <c r="EJ19" s="13"/>
      <c r="EK19" s="13"/>
      <c r="EL19" s="13"/>
      <c r="EM19" s="13"/>
      <c r="EN19" s="37"/>
      <c r="EO19" s="13"/>
      <c r="EP19" s="7"/>
      <c r="EQ19" s="7"/>
      <c r="ER19" s="7"/>
      <c r="ES19" s="7"/>
      <c r="ET19" s="7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</row>
    <row r="20" spans="3:163" ht="16.5" customHeight="1" thickBot="1" x14ac:dyDescent="0.3">
      <c r="C20" s="66"/>
      <c r="D20" s="67" t="s">
        <v>54</v>
      </c>
      <c r="E20" s="61"/>
      <c r="F20" s="62"/>
      <c r="G20" s="48"/>
      <c r="H20" s="48"/>
      <c r="I20" s="48"/>
      <c r="J20" s="48"/>
      <c r="K20" s="48"/>
      <c r="L20" s="48"/>
      <c r="M20" s="48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13"/>
      <c r="EH20" s="37"/>
      <c r="EI20" s="37"/>
      <c r="EJ20" s="13"/>
      <c r="EK20" s="13"/>
      <c r="EL20" s="13"/>
      <c r="EM20" s="13"/>
      <c r="EN20" s="37"/>
      <c r="EO20" s="13"/>
      <c r="EP20" s="7"/>
      <c r="EQ20" s="7"/>
      <c r="ER20" s="7"/>
      <c r="ES20" s="7"/>
      <c r="ET20" s="7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</row>
    <row r="21" spans="3:163" ht="16.5" customHeight="1" x14ac:dyDescent="0.25">
      <c r="C21" s="69"/>
      <c r="D21" s="63" t="s">
        <v>56</v>
      </c>
      <c r="E21" s="46"/>
      <c r="F21" s="46"/>
      <c r="G21" s="48"/>
      <c r="H21" s="48"/>
      <c r="I21" s="48"/>
      <c r="J21" s="48"/>
      <c r="K21" s="48"/>
      <c r="L21" s="48"/>
      <c r="M21" s="48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13"/>
      <c r="EH21" s="37"/>
      <c r="EI21" s="37"/>
      <c r="EJ21" s="13"/>
      <c r="EK21" s="13"/>
      <c r="EL21" s="13"/>
      <c r="EM21" s="13"/>
      <c r="EN21" s="37"/>
      <c r="EO21" s="13"/>
      <c r="EP21" s="7"/>
      <c r="EQ21" s="7"/>
      <c r="ER21" s="7"/>
      <c r="ES21" s="7"/>
      <c r="ET21" s="7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</row>
    <row r="22" spans="3:163" ht="16.5" customHeight="1" x14ac:dyDescent="0.25">
      <c r="C22" s="69"/>
      <c r="D22" s="63"/>
      <c r="E22" s="46"/>
      <c r="F22" s="46"/>
      <c r="G22" s="48"/>
      <c r="H22" s="48"/>
      <c r="I22" s="48"/>
      <c r="J22" s="48"/>
      <c r="K22" s="48"/>
      <c r="L22" s="48"/>
      <c r="M22" s="48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13"/>
      <c r="EH22" s="37"/>
      <c r="EI22" s="37"/>
      <c r="EJ22" s="13"/>
      <c r="EK22" s="13"/>
      <c r="EL22" s="13"/>
      <c r="EM22" s="13"/>
      <c r="EN22" s="37"/>
      <c r="EO22" s="13"/>
      <c r="EP22" s="7"/>
      <c r="EQ22" s="7"/>
      <c r="ER22" s="7"/>
      <c r="ES22" s="7"/>
      <c r="ET22" s="7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</row>
    <row r="23" spans="3:163" ht="16.5" customHeight="1" x14ac:dyDescent="0.25">
      <c r="C23" s="69"/>
      <c r="D23" s="63"/>
      <c r="E23" s="46"/>
      <c r="F23" s="46"/>
      <c r="G23" s="48"/>
      <c r="H23" s="48"/>
      <c r="I23" s="48"/>
      <c r="J23" s="48"/>
      <c r="K23" s="48"/>
      <c r="L23" s="48"/>
      <c r="M23" s="48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13"/>
      <c r="EH23" s="37"/>
      <c r="EI23" s="37"/>
      <c r="EJ23" s="13"/>
      <c r="EK23" s="13"/>
      <c r="EL23" s="13"/>
      <c r="EM23" s="13"/>
      <c r="EN23" s="37"/>
      <c r="EO23" s="13"/>
      <c r="EP23" s="7"/>
      <c r="EQ23" s="7"/>
      <c r="ER23" s="7"/>
      <c r="ES23" s="7"/>
      <c r="ET23" s="7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</row>
    <row r="24" spans="3:163" ht="16.5" customHeight="1" x14ac:dyDescent="0.25">
      <c r="C24" s="69"/>
      <c r="D24" s="63"/>
      <c r="E24" s="46"/>
      <c r="F24" s="46"/>
      <c r="G24" s="48"/>
      <c r="H24" s="48"/>
      <c r="I24" s="48"/>
      <c r="J24" s="48"/>
      <c r="K24" s="48"/>
      <c r="L24" s="48"/>
      <c r="M24" s="48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13"/>
      <c r="EH24" s="37"/>
      <c r="EI24" s="37"/>
      <c r="EJ24" s="13"/>
      <c r="EK24" s="13"/>
      <c r="EL24" s="13"/>
      <c r="EM24" s="13"/>
      <c r="EN24" s="37"/>
      <c r="EO24" s="13"/>
      <c r="EP24" s="7"/>
      <c r="EQ24" s="7"/>
      <c r="ER24" s="7"/>
      <c r="ES24" s="7"/>
      <c r="ET24" s="7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</row>
    <row r="25" spans="3:163" ht="16.5" customHeight="1" x14ac:dyDescent="0.25">
      <c r="C25" s="69"/>
      <c r="D25" s="63"/>
      <c r="E25" s="46"/>
      <c r="F25" s="46"/>
      <c r="G25" s="48"/>
      <c r="H25" s="48"/>
      <c r="I25" s="48"/>
      <c r="J25" s="48"/>
      <c r="K25" s="48"/>
      <c r="L25" s="48"/>
      <c r="M25" s="48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13"/>
      <c r="EH25" s="37"/>
      <c r="EI25" s="37"/>
      <c r="EJ25" s="13"/>
      <c r="EK25" s="13"/>
      <c r="EL25" s="13"/>
      <c r="EM25" s="13"/>
      <c r="EN25" s="37"/>
      <c r="EO25" s="13"/>
      <c r="EP25" s="7"/>
      <c r="EQ25" s="7"/>
      <c r="ER25" s="7"/>
      <c r="ES25" s="7"/>
      <c r="ET25" s="7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</row>
    <row r="26" spans="3:163" ht="18" x14ac:dyDescent="0.25">
      <c r="C26" s="69"/>
      <c r="D26" s="63"/>
      <c r="E26" s="46"/>
      <c r="F26" s="46"/>
      <c r="G26" s="48"/>
      <c r="H26" s="48"/>
      <c r="I26" s="48"/>
      <c r="J26" s="48"/>
      <c r="K26" s="48"/>
      <c r="L26" s="48"/>
      <c r="M26" s="48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13"/>
      <c r="EH26" s="37"/>
      <c r="EI26" s="37"/>
      <c r="EJ26" s="13"/>
      <c r="EK26" s="13"/>
      <c r="EL26" s="13"/>
      <c r="EM26" s="13"/>
      <c r="EN26" s="37"/>
      <c r="EO26" s="13"/>
      <c r="EP26" s="7"/>
      <c r="EQ26" s="7"/>
      <c r="ER26" s="7"/>
      <c r="ES26" s="7"/>
      <c r="ET26" s="7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</row>
    <row r="27" spans="3:163" ht="18" x14ac:dyDescent="0.25">
      <c r="C27" s="69"/>
      <c r="D27" s="63"/>
      <c r="E27" s="46"/>
      <c r="F27" s="46"/>
      <c r="G27" s="48"/>
      <c r="L27" s="48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13"/>
      <c r="EH27" s="37"/>
      <c r="EI27" s="37"/>
      <c r="EJ27" s="13"/>
      <c r="EK27" s="13"/>
      <c r="EL27" s="13"/>
      <c r="EM27" s="13"/>
      <c r="EN27" s="37"/>
      <c r="EO27" s="13"/>
      <c r="EP27" s="7"/>
      <c r="EQ27" s="7"/>
      <c r="ER27" s="7"/>
      <c r="ES27" s="7"/>
      <c r="ET27" s="7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</row>
    <row r="28" spans="3:163" x14ac:dyDescent="0.2">
      <c r="C28" s="69"/>
      <c r="D28" s="63"/>
      <c r="E28" s="46"/>
      <c r="F28" s="46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13"/>
      <c r="EH28" s="37"/>
      <c r="EI28" s="37"/>
      <c r="EJ28" s="13"/>
      <c r="EK28" s="13"/>
      <c r="EL28" s="13"/>
      <c r="EM28" s="13"/>
      <c r="EN28" s="37"/>
      <c r="EO28" s="13"/>
      <c r="EP28" s="7"/>
      <c r="EQ28" s="7"/>
      <c r="ER28" s="7"/>
      <c r="ES28" s="7"/>
      <c r="ET28" s="7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</row>
    <row r="29" spans="3:163" x14ac:dyDescent="0.2">
      <c r="C29" s="69"/>
      <c r="D29" s="63"/>
      <c r="E29" s="46"/>
      <c r="F29" s="46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13"/>
      <c r="EH29" s="37"/>
      <c r="EI29" s="37"/>
      <c r="EJ29" s="13"/>
      <c r="EK29" s="13"/>
      <c r="EL29" s="13"/>
      <c r="EM29" s="13"/>
      <c r="EN29" s="37"/>
      <c r="EO29" s="13"/>
      <c r="EP29" s="7"/>
      <c r="EQ29" s="7"/>
      <c r="ER29" s="7"/>
      <c r="ES29" s="7"/>
      <c r="ET29" s="7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</row>
    <row r="30" spans="3:163" x14ac:dyDescent="0.2">
      <c r="C30" s="69"/>
      <c r="D30" s="63"/>
      <c r="E30" s="46"/>
      <c r="F30" s="46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13"/>
      <c r="EH30" s="37"/>
      <c r="EI30" s="37"/>
      <c r="EJ30" s="13"/>
      <c r="EK30" s="13"/>
      <c r="EL30" s="13"/>
      <c r="EM30" s="13"/>
      <c r="EN30" s="37"/>
      <c r="EO30" s="13"/>
      <c r="EP30" s="7"/>
      <c r="EQ30" s="7"/>
      <c r="ER30" s="7"/>
      <c r="ES30" s="7"/>
      <c r="ET30" s="7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</row>
    <row r="31" spans="3:163" x14ac:dyDescent="0.2">
      <c r="C31" s="69"/>
      <c r="D31" s="63"/>
      <c r="E31" s="46"/>
      <c r="F31" s="46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13"/>
      <c r="EH31" s="37"/>
      <c r="EI31" s="37"/>
      <c r="EJ31" s="13"/>
      <c r="EK31" s="13"/>
      <c r="EL31" s="13"/>
      <c r="EM31" s="13"/>
      <c r="EN31" s="37"/>
      <c r="EO31" s="13"/>
      <c r="EP31" s="7"/>
      <c r="EQ31" s="7"/>
      <c r="ER31" s="7"/>
      <c r="ES31" s="7"/>
      <c r="ET31" s="7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</row>
    <row r="32" spans="3:163" x14ac:dyDescent="0.2">
      <c r="C32" s="64"/>
      <c r="D32" s="13"/>
      <c r="E32" s="13"/>
      <c r="F32" s="65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13"/>
      <c r="EH32" s="37"/>
      <c r="EI32" s="37"/>
      <c r="EJ32" s="13"/>
      <c r="EK32" s="13"/>
      <c r="EL32" s="13"/>
      <c r="EM32" s="13"/>
      <c r="EN32" s="37"/>
      <c r="EO32" s="13"/>
      <c r="EP32" s="7"/>
      <c r="EQ32" s="7"/>
      <c r="ER32" s="7"/>
      <c r="ES32" s="7"/>
      <c r="ET32" s="7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</row>
    <row r="33" spans="3:163" ht="27.75" customHeight="1" x14ac:dyDescent="0.2">
      <c r="C33" s="160" t="s">
        <v>72</v>
      </c>
      <c r="D33" s="161"/>
      <c r="E33" s="161"/>
      <c r="F33" s="161"/>
      <c r="G33" s="161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13"/>
      <c r="EH33" s="37"/>
      <c r="EI33" s="37"/>
      <c r="EJ33" s="13"/>
      <c r="EK33" s="13"/>
      <c r="EL33" s="13"/>
      <c r="EM33" s="13"/>
      <c r="EN33" s="37"/>
      <c r="EO33" s="13"/>
      <c r="EP33" s="7"/>
      <c r="EQ33" s="7"/>
      <c r="ER33" s="7"/>
      <c r="ES33" s="7"/>
      <c r="ET33" s="7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</row>
    <row r="34" spans="3:163" ht="13.5" thickBot="1" x14ac:dyDescent="0.25">
      <c r="I34" s="2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13"/>
      <c r="EH34" s="37"/>
      <c r="EI34" s="37"/>
      <c r="EJ34" s="13"/>
      <c r="EK34" s="13"/>
      <c r="EL34" s="13"/>
      <c r="EM34" s="13"/>
      <c r="EN34" s="37"/>
      <c r="EO34" s="13"/>
      <c r="EP34" s="7"/>
      <c r="EQ34" s="7"/>
      <c r="ER34" s="7"/>
      <c r="ES34" s="7"/>
      <c r="ET34" s="7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</row>
    <row r="35" spans="3:163" ht="62.25" customHeight="1" thickBot="1" x14ac:dyDescent="0.25">
      <c r="C35" s="31" t="s">
        <v>85</v>
      </c>
      <c r="D35" s="32" t="s">
        <v>19</v>
      </c>
      <c r="E35" s="32" t="s">
        <v>58</v>
      </c>
      <c r="F35" s="78" t="s">
        <v>94</v>
      </c>
      <c r="G35" s="97" t="s">
        <v>95</v>
      </c>
      <c r="I35" s="95"/>
      <c r="K35" s="2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13"/>
      <c r="EH35" s="37"/>
      <c r="EI35" s="37"/>
      <c r="EJ35" s="13"/>
      <c r="EK35" s="13"/>
      <c r="EL35" s="13"/>
      <c r="EM35" s="13"/>
      <c r="EN35" s="13"/>
      <c r="EO35" s="13"/>
      <c r="EP35" s="7"/>
      <c r="EQ35" s="7"/>
      <c r="ER35" s="7"/>
      <c r="ES35" s="7"/>
      <c r="ET35" s="7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</row>
    <row r="36" spans="3:163" ht="15.75" customHeight="1" thickBot="1" x14ac:dyDescent="0.25">
      <c r="C36" s="66"/>
      <c r="D36" s="67" t="s">
        <v>54</v>
      </c>
      <c r="E36" s="61"/>
      <c r="F36" s="98"/>
      <c r="G36" s="98">
        <f>IF(D36="Project Promoter",E36*150,IF(D36="Host institution",E36*200," "))</f>
        <v>0</v>
      </c>
      <c r="I36" s="96"/>
      <c r="M36" s="1"/>
      <c r="N36" s="1"/>
      <c r="O36" s="1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13"/>
      <c r="EH36" s="37"/>
      <c r="EI36" s="37"/>
      <c r="EJ36" s="13"/>
      <c r="EK36" s="13"/>
      <c r="EL36" s="13"/>
      <c r="EM36" s="13"/>
      <c r="EN36" s="13"/>
      <c r="EO36" s="13"/>
      <c r="EP36" s="7"/>
      <c r="EQ36" s="7"/>
      <c r="ER36" s="7"/>
      <c r="ES36" s="7"/>
      <c r="ET36" s="7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</row>
    <row r="37" spans="3:163" ht="15.75" customHeight="1" x14ac:dyDescent="0.2">
      <c r="C37" s="68"/>
      <c r="D37" s="63" t="s">
        <v>56</v>
      </c>
      <c r="E37" s="12"/>
      <c r="F37" s="12"/>
      <c r="G37" s="99">
        <f>IF(F37&gt;0,F37,IF(D37="Project Promoter",E37*150,IF(D37="Host institution",E37*200," ")))</f>
        <v>0</v>
      </c>
      <c r="I37" s="13"/>
      <c r="M37" s="1"/>
      <c r="N37" s="1"/>
      <c r="O37" s="1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13"/>
      <c r="EH37" s="37"/>
      <c r="EI37" s="37"/>
      <c r="EJ37" s="13"/>
      <c r="EK37" s="13"/>
      <c r="EL37" s="13"/>
      <c r="EM37" s="13"/>
      <c r="EN37" s="13"/>
      <c r="EO37" s="13"/>
      <c r="EP37" s="7"/>
      <c r="EQ37" s="7"/>
      <c r="ER37" s="7"/>
      <c r="ES37" s="7"/>
      <c r="ET37" s="7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</row>
    <row r="38" spans="3:163" ht="15.75" customHeight="1" x14ac:dyDescent="0.2">
      <c r="C38" s="69"/>
      <c r="D38" s="63"/>
      <c r="E38" s="46"/>
      <c r="F38" s="46"/>
      <c r="G38" s="99" t="str">
        <f t="shared" ref="G38:G46" si="0">IF(F38&gt;0,F38,IF(D38="Project Promoter",E38*150,IF(D38="Host institution",E38*200," ")))</f>
        <v xml:space="preserve"> </v>
      </c>
      <c r="I38" s="13"/>
      <c r="M38" s="1"/>
      <c r="N38" s="1"/>
      <c r="O38" s="1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13"/>
      <c r="EH38" s="37"/>
      <c r="EI38" s="37"/>
      <c r="EJ38" s="13"/>
      <c r="EK38" s="13"/>
      <c r="EL38" s="13"/>
      <c r="EM38" s="13"/>
      <c r="EN38" s="13"/>
      <c r="EO38" s="13"/>
      <c r="EP38" s="7"/>
      <c r="EQ38" s="7"/>
      <c r="ER38" s="7"/>
      <c r="ES38" s="7"/>
      <c r="ET38" s="7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</row>
    <row r="39" spans="3:163" ht="15.75" customHeight="1" x14ac:dyDescent="0.2">
      <c r="C39" s="69"/>
      <c r="D39" s="63"/>
      <c r="E39" s="46"/>
      <c r="F39" s="46"/>
      <c r="G39" s="99" t="str">
        <f t="shared" si="0"/>
        <v xml:space="preserve"> </v>
      </c>
      <c r="I39" s="13"/>
      <c r="M39" s="1"/>
      <c r="N39" s="1"/>
      <c r="O39" s="1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13"/>
      <c r="EH39" s="37"/>
      <c r="EI39" s="37"/>
      <c r="EJ39" s="13"/>
      <c r="EK39" s="13"/>
      <c r="EL39" s="13"/>
      <c r="EM39" s="13"/>
      <c r="EN39" s="13"/>
      <c r="EO39" s="13"/>
      <c r="EP39" s="7"/>
      <c r="EQ39" s="7"/>
      <c r="ER39" s="7"/>
      <c r="ES39" s="7"/>
      <c r="ET39" s="7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</row>
    <row r="40" spans="3:163" ht="15.75" customHeight="1" x14ac:dyDescent="0.2">
      <c r="C40" s="69"/>
      <c r="D40" s="63"/>
      <c r="E40" s="46"/>
      <c r="F40" s="46"/>
      <c r="G40" s="99" t="str">
        <f t="shared" si="0"/>
        <v xml:space="preserve"> </v>
      </c>
      <c r="I40" s="13"/>
      <c r="M40" s="1"/>
      <c r="N40" s="1"/>
      <c r="O40" s="1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13"/>
      <c r="EH40" s="37"/>
      <c r="EI40" s="37"/>
      <c r="EJ40" s="13"/>
      <c r="EK40" s="13"/>
      <c r="EL40" s="13"/>
      <c r="EM40" s="13"/>
      <c r="EN40" s="13"/>
      <c r="EO40" s="13"/>
      <c r="EP40" s="7"/>
      <c r="EQ40" s="7"/>
      <c r="ER40" s="7"/>
      <c r="ES40" s="7"/>
      <c r="ET40" s="7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</row>
    <row r="41" spans="3:163" ht="15.75" customHeight="1" x14ac:dyDescent="0.2">
      <c r="C41" s="69"/>
      <c r="D41" s="63"/>
      <c r="E41" s="46"/>
      <c r="F41" s="46"/>
      <c r="G41" s="99" t="str">
        <f t="shared" si="0"/>
        <v xml:space="preserve"> </v>
      </c>
      <c r="I41" s="13"/>
      <c r="M41" s="1"/>
      <c r="N41" s="1"/>
      <c r="O41" s="1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13"/>
      <c r="EH41" s="37"/>
      <c r="EI41" s="37"/>
      <c r="EJ41" s="13"/>
      <c r="EK41" s="13"/>
      <c r="EL41" s="13"/>
      <c r="EM41" s="13"/>
      <c r="EN41" s="13"/>
      <c r="EO41" s="13"/>
      <c r="EP41" s="7"/>
      <c r="EQ41" s="7"/>
      <c r="ER41" s="7"/>
      <c r="ES41" s="7"/>
      <c r="ET41" s="7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</row>
    <row r="42" spans="3:163" ht="15.75" customHeight="1" x14ac:dyDescent="0.2">
      <c r="C42" s="69"/>
      <c r="D42" s="63"/>
      <c r="E42" s="46"/>
      <c r="F42" s="46"/>
      <c r="G42" s="99" t="str">
        <f t="shared" si="0"/>
        <v xml:space="preserve"> </v>
      </c>
      <c r="I42" s="13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13"/>
      <c r="EH42" s="37"/>
      <c r="EI42" s="37"/>
      <c r="EJ42" s="13"/>
      <c r="EK42" s="13"/>
      <c r="EL42" s="13"/>
      <c r="EM42" s="13"/>
      <c r="EN42" s="13"/>
      <c r="EO42" s="13"/>
      <c r="EP42" s="7"/>
      <c r="EQ42" s="7"/>
      <c r="ER42" s="7"/>
      <c r="ES42" s="7"/>
      <c r="ET42" s="7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</row>
    <row r="43" spans="3:163" ht="15.75" customHeight="1" x14ac:dyDescent="0.2">
      <c r="C43" s="69"/>
      <c r="D43" s="63"/>
      <c r="E43" s="46"/>
      <c r="F43" s="46"/>
      <c r="G43" s="99" t="str">
        <f t="shared" si="0"/>
        <v xml:space="preserve"> </v>
      </c>
      <c r="I43" s="13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13"/>
      <c r="EH43" s="37"/>
      <c r="EI43" s="37"/>
      <c r="EJ43" s="13"/>
      <c r="EK43" s="13"/>
      <c r="EL43" s="13"/>
      <c r="EM43" s="13"/>
      <c r="EN43" s="13"/>
      <c r="EO43" s="13"/>
      <c r="EP43" s="7"/>
      <c r="EQ43" s="7"/>
      <c r="ER43" s="7"/>
      <c r="ES43" s="7"/>
      <c r="ET43" s="7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</row>
    <row r="44" spans="3:163" ht="15.75" customHeight="1" x14ac:dyDescent="0.2">
      <c r="C44" s="69"/>
      <c r="D44" s="63"/>
      <c r="E44" s="46"/>
      <c r="F44" s="46"/>
      <c r="G44" s="99" t="str">
        <f t="shared" si="0"/>
        <v xml:space="preserve"> </v>
      </c>
      <c r="I44" s="13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13"/>
      <c r="EH44" s="37"/>
      <c r="EI44" s="37"/>
      <c r="EJ44" s="13"/>
      <c r="EK44" s="13"/>
      <c r="EL44" s="13"/>
      <c r="EM44" s="13"/>
      <c r="EN44" s="13"/>
      <c r="EO44" s="13"/>
      <c r="EP44" s="7"/>
      <c r="EQ44" s="7"/>
      <c r="ER44" s="7"/>
      <c r="ES44" s="7"/>
      <c r="ET44" s="7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</row>
    <row r="45" spans="3:163" ht="15.75" customHeight="1" x14ac:dyDescent="0.2">
      <c r="C45" s="69"/>
      <c r="D45" s="63"/>
      <c r="E45" s="46"/>
      <c r="F45" s="46"/>
      <c r="G45" s="99" t="str">
        <f t="shared" si="0"/>
        <v xml:space="preserve"> </v>
      </c>
      <c r="I45" s="13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13"/>
      <c r="EH45" s="37"/>
      <c r="EI45" s="37"/>
      <c r="EJ45" s="13"/>
      <c r="EK45" s="13"/>
      <c r="EL45" s="13"/>
      <c r="EM45" s="13"/>
      <c r="EN45" s="13"/>
      <c r="EO45" s="13"/>
      <c r="EP45" s="7"/>
      <c r="EQ45" s="7"/>
      <c r="ER45" s="7"/>
      <c r="ES45" s="7"/>
      <c r="ET45" s="7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</row>
    <row r="46" spans="3:163" ht="15.75" customHeight="1" thickBot="1" x14ac:dyDescent="0.25">
      <c r="C46" s="75"/>
      <c r="D46" s="63"/>
      <c r="E46" s="46"/>
      <c r="F46" s="46"/>
      <c r="G46" s="99" t="str">
        <f t="shared" si="0"/>
        <v xml:space="preserve"> </v>
      </c>
      <c r="I46" s="13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13"/>
      <c r="EH46" s="7"/>
      <c r="EI46" s="7"/>
      <c r="EJ46" s="7"/>
      <c r="EK46" s="7"/>
      <c r="EL46" s="7"/>
      <c r="EM46" s="7"/>
      <c r="EN46" s="13"/>
      <c r="EO46" s="13"/>
      <c r="EP46" s="7"/>
      <c r="EQ46" s="7"/>
      <c r="ER46" s="7"/>
      <c r="ES46" s="7"/>
      <c r="ET46" s="7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</row>
    <row r="47" spans="3:163" ht="18" customHeight="1" thickBot="1" x14ac:dyDescent="0.25">
      <c r="C47" s="76"/>
      <c r="D47" s="77"/>
      <c r="E47" s="77"/>
      <c r="F47" s="77"/>
      <c r="G47" s="98">
        <f>SUM(G37:G46)</f>
        <v>0</v>
      </c>
      <c r="I47" s="96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H47" s="13"/>
      <c r="EI47" s="13"/>
      <c r="EJ47" s="13"/>
      <c r="EK47" s="13"/>
      <c r="EL47" s="13"/>
      <c r="EM47" s="13"/>
      <c r="EN47" s="13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</row>
    <row r="48" spans="3:163" ht="13.5" customHeight="1" x14ac:dyDescent="0.2"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H48" s="13"/>
      <c r="EI48" s="13"/>
      <c r="EJ48" s="13"/>
      <c r="EK48" s="13"/>
      <c r="EL48" s="13"/>
      <c r="EM48" s="13"/>
      <c r="EN48" s="13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</row>
    <row r="49" spans="3:163" ht="40.5" customHeight="1" x14ac:dyDescent="0.2">
      <c r="C49" s="138" t="s">
        <v>96</v>
      </c>
      <c r="D49" s="139"/>
      <c r="E49" s="139"/>
      <c r="F49" s="139"/>
      <c r="G49" s="139"/>
      <c r="H49" s="139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H49" s="13"/>
      <c r="EI49" s="13"/>
      <c r="EJ49" s="13"/>
      <c r="EK49" s="13"/>
      <c r="EL49" s="13"/>
      <c r="EM49" s="13"/>
      <c r="EN49" s="13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</row>
    <row r="50" spans="3:163" ht="13.5" customHeight="1" thickBot="1" x14ac:dyDescent="0.25"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H50" s="13"/>
      <c r="EI50" s="13"/>
      <c r="EJ50" s="13"/>
      <c r="EK50" s="13"/>
      <c r="EL50" s="13"/>
      <c r="EM50" s="13"/>
      <c r="EN50" s="13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</row>
    <row r="51" spans="3:163" ht="69.75" customHeight="1" x14ac:dyDescent="0.2">
      <c r="C51" s="31" t="s">
        <v>84</v>
      </c>
      <c r="D51" s="32" t="s">
        <v>59</v>
      </c>
      <c r="E51" s="32" t="s">
        <v>60</v>
      </c>
      <c r="F51" s="51" t="s">
        <v>73</v>
      </c>
      <c r="G51" s="78" t="s">
        <v>37</v>
      </c>
      <c r="H51" s="78" t="s">
        <v>94</v>
      </c>
      <c r="I51" s="79" t="s">
        <v>97</v>
      </c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H51" s="13"/>
      <c r="EI51" s="13"/>
      <c r="EJ51" s="13"/>
      <c r="EK51" s="13"/>
      <c r="EL51" s="13"/>
      <c r="EM51" s="13"/>
      <c r="EN51" s="13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</row>
    <row r="52" spans="3:163" ht="13.5" customHeight="1" x14ac:dyDescent="0.2">
      <c r="C52" s="69"/>
      <c r="D52" s="49"/>
      <c r="E52" s="46"/>
      <c r="F52" s="46"/>
      <c r="G52" s="46"/>
      <c r="H52" s="46"/>
      <c r="I52" s="80" t="str">
        <f>IF(H52&gt;0,H52,IF(G52&gt;0,F52*G52*70," "))</f>
        <v xml:space="preserve"> </v>
      </c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H52" s="13"/>
      <c r="EI52" s="13"/>
      <c r="EJ52" s="13"/>
      <c r="EK52" s="13"/>
      <c r="EL52" s="13"/>
      <c r="EM52" s="13"/>
      <c r="EN52" s="13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</row>
    <row r="53" spans="3:163" ht="13.5" customHeight="1" x14ac:dyDescent="0.2">
      <c r="C53" s="69"/>
      <c r="D53" s="49"/>
      <c r="E53" s="46"/>
      <c r="F53" s="46"/>
      <c r="G53" s="46"/>
      <c r="H53" s="46"/>
      <c r="I53" s="80" t="str">
        <f t="shared" ref="I53:I62" si="1">IF(H53&gt;0,H53,IF(G53&gt;0,F53*G53*70," "))</f>
        <v xml:space="preserve"> </v>
      </c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H53" s="13"/>
      <c r="EI53" s="13"/>
      <c r="EJ53" s="13"/>
      <c r="EK53" s="13"/>
      <c r="EL53" s="13"/>
      <c r="EM53" s="13"/>
      <c r="EN53" s="13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</row>
    <row r="54" spans="3:163" ht="13.5" customHeight="1" x14ac:dyDescent="0.2">
      <c r="C54" s="69"/>
      <c r="D54" s="49"/>
      <c r="E54" s="46"/>
      <c r="F54" s="46"/>
      <c r="G54" s="46"/>
      <c r="H54" s="46"/>
      <c r="I54" s="80" t="str">
        <f t="shared" si="1"/>
        <v xml:space="preserve"> </v>
      </c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H54" s="13"/>
      <c r="EI54" s="13"/>
      <c r="EJ54" s="13"/>
      <c r="EK54" s="13"/>
      <c r="EL54" s="13"/>
      <c r="EM54" s="13"/>
      <c r="EN54" s="13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</row>
    <row r="55" spans="3:163" ht="13.5" customHeight="1" thickBot="1" x14ac:dyDescent="0.25">
      <c r="C55" s="69"/>
      <c r="D55" s="49"/>
      <c r="E55" s="46"/>
      <c r="F55" s="46"/>
      <c r="G55" s="46"/>
      <c r="H55" s="46"/>
      <c r="I55" s="80" t="str">
        <f t="shared" si="1"/>
        <v xml:space="preserve"> </v>
      </c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H55" s="13"/>
      <c r="EI55" s="13"/>
      <c r="EJ55" s="13"/>
      <c r="EK55" s="13"/>
      <c r="EL55" s="13"/>
      <c r="EM55" s="13"/>
      <c r="EN55" s="13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</row>
    <row r="56" spans="3:163" ht="13.5" customHeight="1" thickBot="1" x14ac:dyDescent="0.25">
      <c r="C56" s="69"/>
      <c r="D56" s="49"/>
      <c r="E56" s="46"/>
      <c r="F56" s="46"/>
      <c r="G56" s="46"/>
      <c r="H56" s="46"/>
      <c r="I56" s="80" t="str">
        <f t="shared" si="1"/>
        <v xml:space="preserve"> </v>
      </c>
      <c r="L56" s="52" t="s">
        <v>25</v>
      </c>
      <c r="M56" s="52" t="s">
        <v>22</v>
      </c>
      <c r="N56" s="54" t="s">
        <v>12</v>
      </c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H56" s="13"/>
      <c r="EI56" s="13"/>
      <c r="EJ56" s="13"/>
      <c r="EK56" s="13"/>
      <c r="EL56" s="13"/>
      <c r="EM56" s="13"/>
      <c r="EN56" s="13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</row>
    <row r="57" spans="3:163" ht="13.5" customHeight="1" x14ac:dyDescent="0.2">
      <c r="C57" s="69"/>
      <c r="D57" s="49"/>
      <c r="E57" s="46"/>
      <c r="F57" s="46"/>
      <c r="G57" s="46"/>
      <c r="H57" s="46"/>
      <c r="I57" s="80" t="str">
        <f t="shared" si="1"/>
        <v xml:space="preserve"> </v>
      </c>
      <c r="L57" s="55" t="s">
        <v>23</v>
      </c>
      <c r="M57" s="55" t="s">
        <v>26</v>
      </c>
      <c r="N57" s="57">
        <v>180</v>
      </c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H57" s="13"/>
      <c r="EI57" s="13"/>
      <c r="EJ57" s="13"/>
      <c r="EK57" s="13"/>
      <c r="EL57" s="13"/>
      <c r="EM57" s="13"/>
      <c r="EN57" s="13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</row>
    <row r="58" spans="3:163" ht="13.5" customHeight="1" x14ac:dyDescent="0.2">
      <c r="C58" s="69"/>
      <c r="D58" s="49"/>
      <c r="E58" s="46"/>
      <c r="F58" s="46"/>
      <c r="G58" s="46"/>
      <c r="H58" s="46"/>
      <c r="I58" s="80" t="str">
        <f t="shared" si="1"/>
        <v xml:space="preserve"> </v>
      </c>
      <c r="L58" s="29" t="s">
        <v>27</v>
      </c>
      <c r="M58" s="29" t="s">
        <v>28</v>
      </c>
      <c r="N58" s="27">
        <v>275</v>
      </c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H58" s="13"/>
      <c r="EI58" s="13"/>
      <c r="EJ58" s="13"/>
      <c r="EK58" s="13"/>
      <c r="EL58" s="13"/>
      <c r="EM58" s="13"/>
      <c r="EN58" s="13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</row>
    <row r="59" spans="3:163" ht="13.5" customHeight="1" x14ac:dyDescent="0.2">
      <c r="C59" s="69"/>
      <c r="D59" s="49"/>
      <c r="E59" s="46"/>
      <c r="F59" s="46"/>
      <c r="G59" s="46"/>
      <c r="H59" s="46"/>
      <c r="I59" s="80" t="str">
        <f>IF(H59&gt;0,H59,IF(G59&gt;0,F59*G59*70," "))</f>
        <v xml:space="preserve"> </v>
      </c>
      <c r="L59" s="29" t="s">
        <v>29</v>
      </c>
      <c r="M59" s="29" t="s">
        <v>30</v>
      </c>
      <c r="N59" s="27">
        <v>360</v>
      </c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H59" s="13"/>
      <c r="EI59" s="13"/>
      <c r="EJ59" s="13"/>
      <c r="EK59" s="13"/>
      <c r="EL59" s="13"/>
      <c r="EM59" s="13"/>
      <c r="EN59" s="13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</row>
    <row r="60" spans="3:163" ht="13.5" customHeight="1" x14ac:dyDescent="0.2">
      <c r="C60" s="69"/>
      <c r="D60" s="49"/>
      <c r="E60" s="46"/>
      <c r="F60" s="46"/>
      <c r="G60" s="46"/>
      <c r="H60" s="46"/>
      <c r="I60" s="80" t="str">
        <f t="shared" si="1"/>
        <v xml:space="preserve"> </v>
      </c>
      <c r="L60" s="29" t="s">
        <v>31</v>
      </c>
      <c r="M60" s="29" t="s">
        <v>32</v>
      </c>
      <c r="N60" s="27">
        <v>530</v>
      </c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H60" s="13"/>
      <c r="EI60" s="13"/>
      <c r="EJ60" s="13"/>
      <c r="EK60" s="13"/>
      <c r="EL60" s="13"/>
      <c r="EM60" s="13"/>
      <c r="EN60" s="13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</row>
    <row r="61" spans="3:163" ht="13.5" thickBot="1" x14ac:dyDescent="0.25">
      <c r="C61" s="69"/>
      <c r="D61" s="49"/>
      <c r="E61" s="46"/>
      <c r="F61" s="46"/>
      <c r="G61" s="46"/>
      <c r="H61" s="46"/>
      <c r="I61" s="80" t="str">
        <f t="shared" si="1"/>
        <v xml:space="preserve"> </v>
      </c>
      <c r="L61" s="58" t="s">
        <v>33</v>
      </c>
      <c r="M61" s="58" t="s">
        <v>34</v>
      </c>
      <c r="N61" s="28">
        <v>820</v>
      </c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H61" s="13"/>
      <c r="EI61" s="13"/>
      <c r="EJ61" s="13"/>
      <c r="EK61" s="13"/>
      <c r="EL61" s="13"/>
      <c r="EM61" s="13"/>
      <c r="EN61" s="13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</row>
    <row r="62" spans="3:163" x14ac:dyDescent="0.2">
      <c r="C62" s="69"/>
      <c r="D62" s="49"/>
      <c r="E62" s="46"/>
      <c r="F62" s="46"/>
      <c r="G62" s="46"/>
      <c r="H62" s="46"/>
      <c r="I62" s="80" t="str">
        <f t="shared" si="1"/>
        <v xml:space="preserve"> </v>
      </c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H62" s="13"/>
      <c r="EI62" s="13"/>
      <c r="EJ62" s="13"/>
      <c r="EK62" s="13"/>
      <c r="EL62" s="13"/>
      <c r="EM62" s="13"/>
      <c r="EN62" s="13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</row>
    <row r="63" spans="3:163" ht="17.25" customHeight="1" thickBot="1" x14ac:dyDescent="0.25">
      <c r="C63" s="70"/>
      <c r="D63" s="71"/>
      <c r="E63" s="71"/>
      <c r="F63" s="72">
        <f>SUM(F52:F62)</f>
        <v>0</v>
      </c>
      <c r="G63" s="72">
        <f>SUM(G52:G62)</f>
        <v>0</v>
      </c>
      <c r="H63" s="71"/>
      <c r="I63" s="73">
        <f>SUM(I52:I62)</f>
        <v>0</v>
      </c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H63" s="13"/>
      <c r="EI63" s="13"/>
      <c r="EJ63" s="13"/>
      <c r="EK63" s="13"/>
      <c r="EL63" s="13"/>
      <c r="EM63" s="13"/>
      <c r="EN63" s="13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</row>
    <row r="64" spans="3:163" ht="6" customHeight="1" x14ac:dyDescent="0.2"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H64" s="13"/>
      <c r="EI64" s="13"/>
      <c r="EJ64" s="13"/>
      <c r="EK64" s="13"/>
      <c r="EL64" s="13"/>
      <c r="EM64" s="13"/>
      <c r="EN64" s="13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</row>
    <row r="65" spans="3:163" ht="30" customHeight="1" x14ac:dyDescent="0.2">
      <c r="C65" s="138" t="s">
        <v>79</v>
      </c>
      <c r="D65" s="171"/>
      <c r="E65" s="171"/>
      <c r="F65" s="171"/>
      <c r="G65" s="171"/>
      <c r="H65" s="171"/>
      <c r="I65" s="171"/>
      <c r="J65" s="171"/>
      <c r="K65" s="171"/>
      <c r="L65" s="171"/>
      <c r="M65" s="171"/>
      <c r="N65" s="171"/>
      <c r="O65" s="171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H65" s="13"/>
      <c r="EI65" s="13"/>
      <c r="EJ65" s="13"/>
      <c r="EK65" s="13"/>
      <c r="EL65" s="13"/>
      <c r="EM65" s="13"/>
      <c r="EN65" s="13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</row>
    <row r="66" spans="3:163" ht="8.25" customHeight="1" x14ac:dyDescent="0.25">
      <c r="C66" s="30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H66" s="13"/>
      <c r="EI66" s="13"/>
      <c r="EJ66" s="13"/>
      <c r="EK66" s="13"/>
      <c r="EL66" s="13"/>
      <c r="EM66" s="13"/>
      <c r="EN66" s="13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</row>
    <row r="67" spans="3:163" ht="13.5" thickBot="1" x14ac:dyDescent="0.25"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J67" s="8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</row>
    <row r="68" spans="3:163" ht="12.75" hidden="1" customHeight="1" thickBot="1" x14ac:dyDescent="0.25">
      <c r="D68" s="2"/>
      <c r="E68" s="2"/>
      <c r="F68" s="2"/>
      <c r="G68" s="2"/>
      <c r="H68" s="2"/>
      <c r="I68" s="2"/>
      <c r="J68" s="2"/>
      <c r="K68" s="2"/>
      <c r="L68" s="2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J68" s="7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</row>
    <row r="69" spans="3:163" ht="139.5" customHeight="1" x14ac:dyDescent="0.2">
      <c r="C69" s="35" t="s">
        <v>61</v>
      </c>
      <c r="D69" s="34" t="s">
        <v>46</v>
      </c>
      <c r="E69" s="34" t="s">
        <v>35</v>
      </c>
      <c r="F69" s="34" t="s">
        <v>66</v>
      </c>
      <c r="G69" s="34" t="s">
        <v>74</v>
      </c>
      <c r="H69" s="34" t="s">
        <v>75</v>
      </c>
      <c r="I69" s="34" t="s">
        <v>76</v>
      </c>
      <c r="J69" s="34" t="s">
        <v>67</v>
      </c>
      <c r="K69" s="34" t="s">
        <v>48</v>
      </c>
      <c r="L69" s="34" t="s">
        <v>22</v>
      </c>
      <c r="M69" s="36" t="s">
        <v>49</v>
      </c>
      <c r="N69" s="60" t="s">
        <v>68</v>
      </c>
      <c r="O69" s="50" t="s">
        <v>69</v>
      </c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J69" s="7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</row>
    <row r="70" spans="3:163" ht="37.5" customHeight="1" x14ac:dyDescent="0.2">
      <c r="C70" s="84"/>
      <c r="D70" s="85"/>
      <c r="E70" s="94"/>
      <c r="F70" s="86"/>
      <c r="G70" s="82"/>
      <c r="H70" s="82"/>
      <c r="I70" s="82"/>
      <c r="J70" s="83">
        <f>G70+H70+I70</f>
        <v>0</v>
      </c>
      <c r="K70" s="87" t="str">
        <f>IF(F70&gt;0,F70*J70*200," ")</f>
        <v xml:space="preserve"> </v>
      </c>
      <c r="L70" s="86"/>
      <c r="M70" s="88" t="str">
        <f>IF(L70="100-499 km",$ES$3*F70,IF(L70="500-1999 km",$ES$4*F70,IF(L70="2000-2999 km",$ES$5*F70,IF(L70="3000-3999 km",$ES$6*F70,IF(L70="4000-7999 km",$ES$7*F70," ")))))</f>
        <v xml:space="preserve"> </v>
      </c>
      <c r="N70" s="82"/>
      <c r="O70" s="89">
        <f>N70*150</f>
        <v>0</v>
      </c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J70" s="7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</row>
    <row r="71" spans="3:163" ht="37.5" customHeight="1" x14ac:dyDescent="0.2">
      <c r="C71" s="84"/>
      <c r="D71" s="85"/>
      <c r="E71" s="94"/>
      <c r="F71" s="86"/>
      <c r="G71" s="82"/>
      <c r="H71" s="82"/>
      <c r="I71" s="82"/>
      <c r="J71" s="83">
        <f t="shared" ref="J71:J87" si="2">G71+H71+I71</f>
        <v>0</v>
      </c>
      <c r="K71" s="87" t="str">
        <f t="shared" ref="K71:K87" si="3">IF(F71&gt;0,F71*J71*200," ")</f>
        <v xml:space="preserve"> </v>
      </c>
      <c r="L71" s="86"/>
      <c r="M71" s="88" t="str">
        <f t="shared" ref="M71:M87" si="4">IF(L71="100-499 km",$ES$3*F71,IF(L71="500-1999 km",$ES$4*F71,IF(L71="2000-2999 km",$ES$5*F71,IF(L71="3000-3999 km",$ES$6*F71,IF(L71="4000-7999 km",$ES$7*F71," ")))))</f>
        <v xml:space="preserve"> </v>
      </c>
      <c r="N71" s="82"/>
      <c r="O71" s="89">
        <f t="shared" ref="O71:O87" si="5">N71*150</f>
        <v>0</v>
      </c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J71" s="7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</row>
    <row r="72" spans="3:163" ht="37.5" customHeight="1" x14ac:dyDescent="0.2">
      <c r="C72" s="84"/>
      <c r="D72" s="85"/>
      <c r="E72" s="94"/>
      <c r="F72" s="86"/>
      <c r="G72" s="82"/>
      <c r="H72" s="82"/>
      <c r="I72" s="82"/>
      <c r="J72" s="83">
        <f t="shared" si="2"/>
        <v>0</v>
      </c>
      <c r="K72" s="87" t="str">
        <f t="shared" si="3"/>
        <v xml:space="preserve"> </v>
      </c>
      <c r="L72" s="86"/>
      <c r="M72" s="88" t="str">
        <f t="shared" si="4"/>
        <v xml:space="preserve"> </v>
      </c>
      <c r="N72" s="82"/>
      <c r="O72" s="89">
        <f t="shared" si="5"/>
        <v>0</v>
      </c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J72" s="7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</row>
    <row r="73" spans="3:163" ht="37.5" customHeight="1" x14ac:dyDescent="0.2">
      <c r="C73" s="84"/>
      <c r="D73" s="85"/>
      <c r="E73" s="94"/>
      <c r="F73" s="86"/>
      <c r="G73" s="82"/>
      <c r="H73" s="82"/>
      <c r="I73" s="82"/>
      <c r="J73" s="83">
        <f t="shared" si="2"/>
        <v>0</v>
      </c>
      <c r="K73" s="87" t="str">
        <f t="shared" si="3"/>
        <v xml:space="preserve"> </v>
      </c>
      <c r="L73" s="86"/>
      <c r="M73" s="88" t="str">
        <f t="shared" si="4"/>
        <v xml:space="preserve"> </v>
      </c>
      <c r="N73" s="82"/>
      <c r="O73" s="89">
        <f t="shared" si="5"/>
        <v>0</v>
      </c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J73" s="7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</row>
    <row r="74" spans="3:163" ht="37.5" customHeight="1" x14ac:dyDescent="0.2">
      <c r="C74" s="84"/>
      <c r="D74" s="86"/>
      <c r="E74" s="94"/>
      <c r="F74" s="86"/>
      <c r="G74" s="82"/>
      <c r="H74" s="82"/>
      <c r="I74" s="82"/>
      <c r="J74" s="83">
        <f t="shared" si="2"/>
        <v>0</v>
      </c>
      <c r="K74" s="87" t="str">
        <f t="shared" si="3"/>
        <v xml:space="preserve"> </v>
      </c>
      <c r="L74" s="86"/>
      <c r="M74" s="88" t="str">
        <f t="shared" si="4"/>
        <v xml:space="preserve"> </v>
      </c>
      <c r="N74" s="82"/>
      <c r="O74" s="89">
        <f t="shared" si="5"/>
        <v>0</v>
      </c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J74" s="7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</row>
    <row r="75" spans="3:163" ht="37.5" customHeight="1" x14ac:dyDescent="0.2">
      <c r="C75" s="84"/>
      <c r="D75" s="86"/>
      <c r="E75" s="94"/>
      <c r="F75" s="86"/>
      <c r="G75" s="82"/>
      <c r="H75" s="82"/>
      <c r="I75" s="82"/>
      <c r="J75" s="83">
        <f t="shared" si="2"/>
        <v>0</v>
      </c>
      <c r="K75" s="87" t="str">
        <f t="shared" si="3"/>
        <v xml:space="preserve"> </v>
      </c>
      <c r="L75" s="86"/>
      <c r="M75" s="88" t="str">
        <f t="shared" si="4"/>
        <v xml:space="preserve"> </v>
      </c>
      <c r="N75" s="82"/>
      <c r="O75" s="89">
        <f t="shared" si="5"/>
        <v>0</v>
      </c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J75" s="7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</row>
    <row r="76" spans="3:163" ht="37.5" customHeight="1" x14ac:dyDescent="0.2">
      <c r="C76" s="84"/>
      <c r="D76" s="86"/>
      <c r="E76" s="94"/>
      <c r="F76" s="86"/>
      <c r="G76" s="82"/>
      <c r="H76" s="82"/>
      <c r="I76" s="82"/>
      <c r="J76" s="83">
        <f t="shared" si="2"/>
        <v>0</v>
      </c>
      <c r="K76" s="87" t="str">
        <f t="shared" si="3"/>
        <v xml:space="preserve"> </v>
      </c>
      <c r="L76" s="86"/>
      <c r="M76" s="88" t="str">
        <f t="shared" si="4"/>
        <v xml:space="preserve"> </v>
      </c>
      <c r="N76" s="82"/>
      <c r="O76" s="89">
        <f>N76*150</f>
        <v>0</v>
      </c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J76" s="7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</row>
    <row r="77" spans="3:163" ht="37.5" customHeight="1" x14ac:dyDescent="0.2">
      <c r="C77" s="84"/>
      <c r="D77" s="86"/>
      <c r="E77" s="94"/>
      <c r="F77" s="86"/>
      <c r="G77" s="82"/>
      <c r="H77" s="82"/>
      <c r="I77" s="82"/>
      <c r="J77" s="83">
        <f t="shared" si="2"/>
        <v>0</v>
      </c>
      <c r="K77" s="87" t="str">
        <f t="shared" si="3"/>
        <v xml:space="preserve"> </v>
      </c>
      <c r="L77" s="86"/>
      <c r="M77" s="88" t="str">
        <f t="shared" si="4"/>
        <v xml:space="preserve"> </v>
      </c>
      <c r="N77" s="82"/>
      <c r="O77" s="89">
        <f t="shared" si="5"/>
        <v>0</v>
      </c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J77" s="7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</row>
    <row r="78" spans="3:163" ht="37.5" customHeight="1" x14ac:dyDescent="0.2">
      <c r="C78" s="84"/>
      <c r="D78" s="86"/>
      <c r="E78" s="94"/>
      <c r="F78" s="86"/>
      <c r="G78" s="82"/>
      <c r="H78" s="82"/>
      <c r="I78" s="82"/>
      <c r="J78" s="83">
        <f t="shared" si="2"/>
        <v>0</v>
      </c>
      <c r="K78" s="87" t="str">
        <f t="shared" si="3"/>
        <v xml:space="preserve"> </v>
      </c>
      <c r="L78" s="86"/>
      <c r="M78" s="88" t="str">
        <f t="shared" si="4"/>
        <v xml:space="preserve"> </v>
      </c>
      <c r="N78" s="82"/>
      <c r="O78" s="89">
        <f t="shared" si="5"/>
        <v>0</v>
      </c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J78" s="7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</row>
    <row r="79" spans="3:163" ht="37.5" customHeight="1" x14ac:dyDescent="0.2">
      <c r="C79" s="84"/>
      <c r="D79" s="86"/>
      <c r="E79" s="94"/>
      <c r="F79" s="86"/>
      <c r="G79" s="82"/>
      <c r="H79" s="82"/>
      <c r="I79" s="82"/>
      <c r="J79" s="83">
        <f t="shared" si="2"/>
        <v>0</v>
      </c>
      <c r="K79" s="87" t="str">
        <f t="shared" si="3"/>
        <v xml:space="preserve"> </v>
      </c>
      <c r="L79" s="86"/>
      <c r="M79" s="88" t="str">
        <f t="shared" si="4"/>
        <v xml:space="preserve"> </v>
      </c>
      <c r="N79" s="82"/>
      <c r="O79" s="89">
        <f t="shared" si="5"/>
        <v>0</v>
      </c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J79" s="7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</row>
    <row r="80" spans="3:163" ht="37.5" customHeight="1" x14ac:dyDescent="0.2">
      <c r="C80" s="84"/>
      <c r="D80" s="86"/>
      <c r="E80" s="94"/>
      <c r="F80" s="86"/>
      <c r="G80" s="82"/>
      <c r="H80" s="82"/>
      <c r="I80" s="82"/>
      <c r="J80" s="83">
        <f t="shared" si="2"/>
        <v>0</v>
      </c>
      <c r="K80" s="87" t="str">
        <f t="shared" si="3"/>
        <v xml:space="preserve"> </v>
      </c>
      <c r="L80" s="86"/>
      <c r="M80" s="88" t="str">
        <f t="shared" si="4"/>
        <v xml:space="preserve"> </v>
      </c>
      <c r="N80" s="82"/>
      <c r="O80" s="89">
        <f t="shared" si="5"/>
        <v>0</v>
      </c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J80" s="7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</row>
    <row r="81" spans="3:163" ht="37.5" customHeight="1" x14ac:dyDescent="0.2">
      <c r="C81" s="84"/>
      <c r="D81" s="86"/>
      <c r="E81" s="94"/>
      <c r="F81" s="86"/>
      <c r="G81" s="82"/>
      <c r="H81" s="82"/>
      <c r="I81" s="82"/>
      <c r="J81" s="83">
        <f t="shared" si="2"/>
        <v>0</v>
      </c>
      <c r="K81" s="87" t="str">
        <f t="shared" si="3"/>
        <v xml:space="preserve"> </v>
      </c>
      <c r="L81" s="86"/>
      <c r="M81" s="88" t="str">
        <f t="shared" si="4"/>
        <v xml:space="preserve"> </v>
      </c>
      <c r="N81" s="82"/>
      <c r="O81" s="89">
        <f t="shared" si="5"/>
        <v>0</v>
      </c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J81" s="7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</row>
    <row r="82" spans="3:163" ht="37.5" customHeight="1" x14ac:dyDescent="0.2">
      <c r="C82" s="84"/>
      <c r="D82" s="86"/>
      <c r="E82" s="94"/>
      <c r="F82" s="86"/>
      <c r="G82" s="82"/>
      <c r="H82" s="82"/>
      <c r="I82" s="82"/>
      <c r="J82" s="83">
        <f t="shared" si="2"/>
        <v>0</v>
      </c>
      <c r="K82" s="87" t="str">
        <f t="shared" si="3"/>
        <v xml:space="preserve"> </v>
      </c>
      <c r="L82" s="86"/>
      <c r="M82" s="88" t="str">
        <f t="shared" si="4"/>
        <v xml:space="preserve"> </v>
      </c>
      <c r="N82" s="82"/>
      <c r="O82" s="89">
        <f t="shared" si="5"/>
        <v>0</v>
      </c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J82" s="7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</row>
    <row r="83" spans="3:163" ht="37.5" customHeight="1" x14ac:dyDescent="0.2">
      <c r="C83" s="84"/>
      <c r="D83" s="86"/>
      <c r="E83" s="94"/>
      <c r="F83" s="86"/>
      <c r="G83" s="82"/>
      <c r="H83" s="82"/>
      <c r="I83" s="82"/>
      <c r="J83" s="83">
        <f t="shared" si="2"/>
        <v>0</v>
      </c>
      <c r="K83" s="87" t="str">
        <f t="shared" si="3"/>
        <v xml:space="preserve"> </v>
      </c>
      <c r="L83" s="86"/>
      <c r="M83" s="88" t="str">
        <f t="shared" si="4"/>
        <v xml:space="preserve"> </v>
      </c>
      <c r="N83" s="82"/>
      <c r="O83" s="89">
        <f t="shared" si="5"/>
        <v>0</v>
      </c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J83" s="7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</row>
    <row r="84" spans="3:163" ht="37.5" customHeight="1" x14ac:dyDescent="0.2">
      <c r="C84" s="84"/>
      <c r="D84" s="86"/>
      <c r="E84" s="94"/>
      <c r="F84" s="86"/>
      <c r="G84" s="82"/>
      <c r="H84" s="82"/>
      <c r="I84" s="82"/>
      <c r="J84" s="83">
        <f t="shared" si="2"/>
        <v>0</v>
      </c>
      <c r="K84" s="87" t="str">
        <f t="shared" si="3"/>
        <v xml:space="preserve"> </v>
      </c>
      <c r="L84" s="86"/>
      <c r="M84" s="88" t="str">
        <f t="shared" si="4"/>
        <v xml:space="preserve"> </v>
      </c>
      <c r="N84" s="82"/>
      <c r="O84" s="89">
        <f t="shared" si="5"/>
        <v>0</v>
      </c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J84" s="7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</row>
    <row r="85" spans="3:163" ht="37.5" customHeight="1" x14ac:dyDescent="0.2">
      <c r="C85" s="84"/>
      <c r="D85" s="86"/>
      <c r="E85" s="94"/>
      <c r="F85" s="86"/>
      <c r="G85" s="82"/>
      <c r="H85" s="82"/>
      <c r="I85" s="82"/>
      <c r="J85" s="83">
        <f t="shared" si="2"/>
        <v>0</v>
      </c>
      <c r="K85" s="87" t="str">
        <f t="shared" si="3"/>
        <v xml:space="preserve"> </v>
      </c>
      <c r="L85" s="86"/>
      <c r="M85" s="88" t="str">
        <f t="shared" si="4"/>
        <v xml:space="preserve"> </v>
      </c>
      <c r="N85" s="82"/>
      <c r="O85" s="89">
        <f t="shared" si="5"/>
        <v>0</v>
      </c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J85" s="7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</row>
    <row r="86" spans="3:163" ht="37.5" customHeight="1" x14ac:dyDescent="0.2">
      <c r="C86" s="84"/>
      <c r="D86" s="86"/>
      <c r="E86" s="94"/>
      <c r="F86" s="86"/>
      <c r="G86" s="82"/>
      <c r="H86" s="82"/>
      <c r="I86" s="82"/>
      <c r="J86" s="83">
        <f t="shared" si="2"/>
        <v>0</v>
      </c>
      <c r="K86" s="87" t="str">
        <f t="shared" si="3"/>
        <v xml:space="preserve"> </v>
      </c>
      <c r="L86" s="86"/>
      <c r="M86" s="88" t="str">
        <f t="shared" si="4"/>
        <v xml:space="preserve"> </v>
      </c>
      <c r="N86" s="82"/>
      <c r="O86" s="89">
        <f t="shared" si="5"/>
        <v>0</v>
      </c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J86" s="7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</row>
    <row r="87" spans="3:163" ht="37.5" customHeight="1" x14ac:dyDescent="0.2">
      <c r="C87" s="84"/>
      <c r="D87" s="86"/>
      <c r="E87" s="94"/>
      <c r="F87" s="86"/>
      <c r="G87" s="82"/>
      <c r="H87" s="82"/>
      <c r="I87" s="82"/>
      <c r="J87" s="83">
        <f t="shared" si="2"/>
        <v>0</v>
      </c>
      <c r="K87" s="87" t="str">
        <f t="shared" si="3"/>
        <v xml:space="preserve"> </v>
      </c>
      <c r="L87" s="86"/>
      <c r="M87" s="88" t="str">
        <f t="shared" si="4"/>
        <v xml:space="preserve"> </v>
      </c>
      <c r="N87" s="82"/>
      <c r="O87" s="89">
        <f t="shared" si="5"/>
        <v>0</v>
      </c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J87" s="7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</row>
    <row r="88" spans="3:163" ht="37.5" customHeight="1" thickBot="1" x14ac:dyDescent="0.25">
      <c r="C88" s="90"/>
      <c r="D88" s="91"/>
      <c r="E88" s="91"/>
      <c r="F88" s="92">
        <f>SUM(F70:F87)</f>
        <v>0</v>
      </c>
      <c r="G88" s="91"/>
      <c r="H88" s="91"/>
      <c r="I88" s="91"/>
      <c r="J88" s="92">
        <f>SUM(J70:J87)</f>
        <v>0</v>
      </c>
      <c r="K88" s="92">
        <f>SUM(K70:K87)</f>
        <v>0</v>
      </c>
      <c r="L88" s="91"/>
      <c r="M88" s="93">
        <f>SUM(M70:M87)</f>
        <v>0</v>
      </c>
      <c r="N88" s="92">
        <f>SUM(N70:N87)</f>
        <v>0</v>
      </c>
      <c r="O88" s="92">
        <f>SUM(O70:O87)</f>
        <v>0</v>
      </c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J88" s="7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</row>
    <row r="89" spans="3:163" ht="12.75" customHeight="1" x14ac:dyDescent="0.2">
      <c r="D89" s="2"/>
      <c r="E89" s="2"/>
      <c r="F89" s="2"/>
      <c r="G89" s="2"/>
      <c r="H89" s="2"/>
      <c r="I89" s="2"/>
      <c r="J89" s="2"/>
      <c r="K89" s="2"/>
      <c r="L89" s="2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J89" s="7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</row>
    <row r="90" spans="3:163" ht="6.75" customHeight="1" x14ac:dyDescent="0.2">
      <c r="D90" s="2"/>
      <c r="E90" s="2"/>
      <c r="F90" s="2"/>
      <c r="G90" s="2"/>
      <c r="H90" s="2"/>
      <c r="I90" s="2"/>
      <c r="J90" s="2"/>
      <c r="K90" s="2"/>
      <c r="L90" s="2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J90" s="7"/>
      <c r="EV90" s="4"/>
    </row>
    <row r="91" spans="3:163" ht="5.25" customHeight="1" x14ac:dyDescent="0.2"/>
    <row r="92" spans="3:163" ht="31.5" customHeight="1" x14ac:dyDescent="0.2">
      <c r="C92" s="138" t="s">
        <v>82</v>
      </c>
      <c r="D92" s="139"/>
      <c r="E92" s="139"/>
      <c r="F92" s="139"/>
      <c r="G92" s="139"/>
      <c r="H92" s="139"/>
    </row>
    <row r="93" spans="3:163" ht="18" customHeight="1" thickBot="1" x14ac:dyDescent="0.25"/>
    <row r="94" spans="3:163" ht="46.5" customHeight="1" thickBot="1" x14ac:dyDescent="0.25">
      <c r="C94" s="141" t="s">
        <v>86</v>
      </c>
      <c r="D94" s="142"/>
      <c r="E94" s="5" t="s">
        <v>45</v>
      </c>
      <c r="F94" s="141" t="s">
        <v>70</v>
      </c>
      <c r="G94" s="142"/>
      <c r="H94" s="6" t="s">
        <v>50</v>
      </c>
    </row>
    <row r="95" spans="3:163" ht="21" customHeight="1" x14ac:dyDescent="0.2">
      <c r="C95" s="136"/>
      <c r="D95" s="137"/>
      <c r="E95" s="12"/>
      <c r="F95" s="143"/>
      <c r="G95" s="137"/>
      <c r="H95" s="33"/>
    </row>
    <row r="96" spans="3:163" ht="20.25" customHeight="1" x14ac:dyDescent="0.2">
      <c r="C96" s="136"/>
      <c r="D96" s="137"/>
      <c r="E96" s="45"/>
      <c r="F96" s="144"/>
      <c r="G96" s="145"/>
      <c r="H96" s="11"/>
    </row>
    <row r="97" spans="3:15" ht="22.5" customHeight="1" x14ac:dyDescent="0.2">
      <c r="C97" s="136"/>
      <c r="D97" s="137"/>
      <c r="E97" s="45"/>
      <c r="F97" s="144"/>
      <c r="G97" s="145"/>
      <c r="H97" s="11"/>
    </row>
    <row r="98" spans="3:15" ht="20.25" customHeight="1" x14ac:dyDescent="0.2">
      <c r="C98" s="136"/>
      <c r="D98" s="137"/>
      <c r="E98" s="45"/>
      <c r="F98" s="144"/>
      <c r="G98" s="145"/>
      <c r="H98" s="11"/>
    </row>
    <row r="99" spans="3:15" ht="17.25" customHeight="1" thickBot="1" x14ac:dyDescent="0.25">
      <c r="C99" s="136"/>
      <c r="D99" s="137"/>
      <c r="E99" s="45"/>
      <c r="F99" s="144"/>
      <c r="G99" s="145"/>
      <c r="H99" s="11"/>
    </row>
    <row r="100" spans="3:15" ht="15.75" thickBot="1" x14ac:dyDescent="0.3">
      <c r="C100" s="170"/>
      <c r="D100" s="121"/>
      <c r="E100" s="47"/>
      <c r="F100" s="121"/>
      <c r="G100" s="121"/>
      <c r="H100" s="38">
        <f>SUM(H95:H99)</f>
        <v>0</v>
      </c>
    </row>
    <row r="102" spans="3:15" ht="11.25" customHeight="1" x14ac:dyDescent="0.2"/>
    <row r="103" spans="3:15" ht="27" customHeight="1" thickBot="1" x14ac:dyDescent="0.25">
      <c r="C103" s="163" t="s">
        <v>83</v>
      </c>
      <c r="D103" s="164"/>
      <c r="E103" s="164"/>
      <c r="F103" s="164"/>
      <c r="G103" s="164"/>
      <c r="H103" s="164"/>
      <c r="I103" s="164"/>
      <c r="J103" s="164"/>
      <c r="K103" s="164"/>
      <c r="L103" s="164"/>
    </row>
    <row r="104" spans="3:15" ht="13.5" customHeight="1" thickBot="1" x14ac:dyDescent="0.25">
      <c r="C104" s="81"/>
      <c r="D104" s="81"/>
      <c r="E104" s="81"/>
      <c r="F104" s="81"/>
      <c r="G104" s="81"/>
      <c r="H104" s="81"/>
      <c r="I104" s="81"/>
      <c r="J104" s="81"/>
      <c r="K104" s="81"/>
      <c r="L104" s="81"/>
    </row>
    <row r="105" spans="3:15" ht="33" customHeight="1" thickBot="1" x14ac:dyDescent="0.3">
      <c r="C105" s="119" t="s">
        <v>13</v>
      </c>
      <c r="D105" s="120"/>
      <c r="E105" s="120" t="s">
        <v>50</v>
      </c>
      <c r="F105" s="120"/>
      <c r="G105" s="122"/>
      <c r="H105" s="122"/>
      <c r="I105" s="122"/>
      <c r="J105" s="122"/>
      <c r="K105" s="122"/>
      <c r="L105" s="123"/>
    </row>
    <row r="106" spans="3:15" ht="33" customHeight="1" x14ac:dyDescent="0.25">
      <c r="C106" s="134" t="s">
        <v>87</v>
      </c>
      <c r="D106" s="135"/>
      <c r="E106" s="124">
        <f>G36</f>
        <v>0</v>
      </c>
      <c r="F106" s="125"/>
      <c r="G106" s="125"/>
      <c r="H106" s="125"/>
      <c r="I106" s="125"/>
      <c r="J106" s="125"/>
      <c r="K106" s="125"/>
      <c r="L106" s="126"/>
    </row>
    <row r="107" spans="3:15" ht="33" customHeight="1" x14ac:dyDescent="0.25">
      <c r="C107" s="165" t="s">
        <v>88</v>
      </c>
      <c r="D107" s="166"/>
      <c r="E107" s="127">
        <f>G47</f>
        <v>0</v>
      </c>
      <c r="F107" s="167"/>
      <c r="G107" s="167"/>
      <c r="H107" s="167"/>
      <c r="I107" s="167"/>
      <c r="J107" s="167"/>
      <c r="K107" s="167"/>
      <c r="L107" s="168"/>
    </row>
    <row r="108" spans="3:15" ht="33" customHeight="1" x14ac:dyDescent="0.25">
      <c r="C108" s="132" t="s">
        <v>89</v>
      </c>
      <c r="D108" s="133"/>
      <c r="E108" s="127">
        <f>I63</f>
        <v>0</v>
      </c>
      <c r="F108" s="128"/>
      <c r="G108" s="128"/>
      <c r="H108" s="128"/>
      <c r="I108" s="128"/>
      <c r="J108" s="128"/>
      <c r="K108" s="128"/>
      <c r="L108" s="129"/>
    </row>
    <row r="109" spans="3:15" ht="33" customHeight="1" x14ac:dyDescent="0.25">
      <c r="C109" s="132" t="s">
        <v>90</v>
      </c>
      <c r="D109" s="133"/>
      <c r="E109" s="127">
        <f>K88</f>
        <v>0</v>
      </c>
      <c r="F109" s="128"/>
      <c r="G109" s="128"/>
      <c r="H109" s="128"/>
      <c r="I109" s="128"/>
      <c r="J109" s="128"/>
      <c r="K109" s="128"/>
      <c r="L109" s="129"/>
    </row>
    <row r="110" spans="3:15" ht="33" customHeight="1" x14ac:dyDescent="0.25">
      <c r="C110" s="132" t="s">
        <v>91</v>
      </c>
      <c r="D110" s="133"/>
      <c r="E110" s="127">
        <f>M88</f>
        <v>0</v>
      </c>
      <c r="F110" s="128"/>
      <c r="G110" s="128"/>
      <c r="H110" s="128"/>
      <c r="I110" s="128"/>
      <c r="J110" s="128"/>
      <c r="K110" s="128"/>
      <c r="L110" s="129"/>
    </row>
    <row r="111" spans="3:15" ht="33" customHeight="1" thickBot="1" x14ac:dyDescent="0.3">
      <c r="C111" s="165" t="s">
        <v>92</v>
      </c>
      <c r="D111" s="169"/>
      <c r="E111" s="127">
        <f>O88</f>
        <v>0</v>
      </c>
      <c r="F111" s="128"/>
      <c r="G111" s="128"/>
      <c r="H111" s="128"/>
      <c r="I111" s="128"/>
      <c r="J111" s="128"/>
      <c r="K111" s="128"/>
      <c r="L111" s="129"/>
    </row>
    <row r="112" spans="3:15" ht="33" customHeight="1" thickBot="1" x14ac:dyDescent="0.3">
      <c r="C112" s="132" t="s">
        <v>93</v>
      </c>
      <c r="D112" s="133"/>
      <c r="E112" s="127">
        <f>H100</f>
        <v>0</v>
      </c>
      <c r="F112" s="128"/>
      <c r="G112" s="128"/>
      <c r="H112" s="128"/>
      <c r="I112" s="128"/>
      <c r="J112" s="128"/>
      <c r="K112" s="128"/>
      <c r="L112" s="129"/>
      <c r="M112" s="156" t="str">
        <f>IF(E113&lt;1500,"Budget under 1500Euro"," ")</f>
        <v>Budget under 1500Euro</v>
      </c>
      <c r="N112" s="156" t="str">
        <f>IF(E113&gt;27000,"Budget over 27000 Euro"," ")</f>
        <v xml:space="preserve"> </v>
      </c>
      <c r="O112" s="158"/>
    </row>
    <row r="113" spans="3:15" ht="48.75" customHeight="1" thickBot="1" x14ac:dyDescent="0.3">
      <c r="C113" s="119" t="s">
        <v>77</v>
      </c>
      <c r="D113" s="120"/>
      <c r="E113" s="140">
        <f>SUM(E106:F112)</f>
        <v>0</v>
      </c>
      <c r="F113" s="140"/>
      <c r="G113" s="122"/>
      <c r="H113" s="122"/>
      <c r="I113" s="122"/>
      <c r="J113" s="122"/>
      <c r="K113" s="122"/>
      <c r="L113" s="123"/>
      <c r="M113" s="157"/>
      <c r="N113" s="157"/>
      <c r="O113" s="159"/>
    </row>
    <row r="114" spans="3:15" ht="7.5" customHeight="1" x14ac:dyDescent="0.2">
      <c r="C114" s="130"/>
      <c r="D114" s="131"/>
      <c r="E114" s="116"/>
      <c r="F114" s="116"/>
      <c r="G114" s="117"/>
      <c r="H114" s="117"/>
      <c r="I114" s="117"/>
      <c r="J114" s="117"/>
      <c r="K114" s="117"/>
      <c r="L114" s="118"/>
    </row>
    <row r="116" spans="3:15" x14ac:dyDescent="0.2">
      <c r="I116" s="3"/>
    </row>
  </sheetData>
  <sheetProtection algorithmName="SHA-512" hashValue="YcOQlR/SNwhueUbKXzZPVw4rcNK96ctcCcHE4EQ5KZmA7w+oRm6lC6YyepsHTa10V6mPLu3aQ9cRrnCM+8qHsA==" saltValue="yLPIugJWCps0Sd017n2N8w==" spinCount="100000" sheet="1" objects="1" scenarios="1"/>
  <mergeCells count="45">
    <mergeCell ref="H14:O15"/>
    <mergeCell ref="N112:N113"/>
    <mergeCell ref="O112:O113"/>
    <mergeCell ref="C33:G33"/>
    <mergeCell ref="C17:F17"/>
    <mergeCell ref="C92:H92"/>
    <mergeCell ref="C103:L103"/>
    <mergeCell ref="M112:M113"/>
    <mergeCell ref="C107:D107"/>
    <mergeCell ref="E107:L107"/>
    <mergeCell ref="C111:D111"/>
    <mergeCell ref="E111:L111"/>
    <mergeCell ref="C109:D109"/>
    <mergeCell ref="C94:D94"/>
    <mergeCell ref="C100:D100"/>
    <mergeCell ref="C65:O65"/>
    <mergeCell ref="C108:D108"/>
    <mergeCell ref="C97:D97"/>
    <mergeCell ref="C98:D98"/>
    <mergeCell ref="C99:D99"/>
    <mergeCell ref="C95:D95"/>
    <mergeCell ref="E110:L110"/>
    <mergeCell ref="E112:L112"/>
    <mergeCell ref="F94:G94"/>
    <mergeCell ref="F95:G95"/>
    <mergeCell ref="F96:G96"/>
    <mergeCell ref="F97:G97"/>
    <mergeCell ref="F98:G98"/>
    <mergeCell ref="F99:G99"/>
    <mergeCell ref="D14:G14"/>
    <mergeCell ref="E114:L114"/>
    <mergeCell ref="C113:D113"/>
    <mergeCell ref="F100:G100"/>
    <mergeCell ref="E105:L105"/>
    <mergeCell ref="E106:L106"/>
    <mergeCell ref="E108:L108"/>
    <mergeCell ref="E109:L109"/>
    <mergeCell ref="C114:D114"/>
    <mergeCell ref="C105:D105"/>
    <mergeCell ref="C110:D110"/>
    <mergeCell ref="C112:D112"/>
    <mergeCell ref="C106:D106"/>
    <mergeCell ref="C96:D96"/>
    <mergeCell ref="C49:H49"/>
    <mergeCell ref="E113:L113"/>
  </mergeCells>
  <phoneticPr fontId="0" type="noConversion"/>
  <dataValidations xWindow="483" yWindow="763" count="16">
    <dataValidation type="decimal" allowBlank="1" showInputMessage="1" showErrorMessage="1" sqref="E113:F113" xr:uid="{00000000-0002-0000-0000-000000000000}">
      <formula1>22000</formula1>
      <formula2>110000</formula2>
    </dataValidation>
    <dataValidation type="textLength" showInputMessage="1" showErrorMessage="1" errorTitle="Eroare" error="_x000a_Va rugam completati corespunzator ERASMUS ID Code" prompt="ex. N OSLO01" sqref="B70:B87" xr:uid="{00000000-0002-0000-0000-00000E000000}">
      <formula1>8</formula1>
      <formula2>13</formula2>
    </dataValidation>
    <dataValidation type="whole" errorStyle="information" operator="greaterThan" sqref="K70:K87 M70:M87" xr:uid="{00000000-0002-0000-0000-00000F000000}">
      <formula1>500</formula1>
    </dataValidation>
    <dataValidation type="whole" allowBlank="1" showInputMessage="1" showErrorMessage="1" sqref="G15:G25 D18:F18 F15:F16 D16:E16" xr:uid="{00000000-0002-0000-0000-000011000000}">
      <formula1>6</formula1>
      <formula2>24</formula2>
    </dataValidation>
    <dataValidation type="list" allowBlank="1" showInputMessage="1" showErrorMessage="1" sqref="F68:G68 F90:G90" xr:uid="{00000000-0002-0000-0000-00000D000000}">
      <formula1>$EI$11:$EI$42</formula1>
    </dataValidation>
    <dataValidation type="list" errorStyle="information" showErrorMessage="1" errorTitle="Tara de destinatie" error="Se selecteaza codul tarii din lista." sqref="D70:D87" xr:uid="{00000000-0002-0000-0000-000010000000}">
      <formula1>$EI$11:$EI$47</formula1>
    </dataValidation>
    <dataValidation type="list" allowBlank="1" showInputMessage="1" showErrorMessage="1" sqref="C36:C46 C52:C62" xr:uid="{08072D7F-3413-4604-B2FA-CA8F4D6564B5}">
      <formula1>$C$20:$C$31</formula1>
    </dataValidation>
    <dataValidation type="whole" errorStyle="information" sqref="F70:F87" xr:uid="{F7716E65-AD3D-4701-9CC7-DD627F0C11CF}">
      <formula1>1</formula1>
      <formula2>999</formula2>
    </dataValidation>
    <dataValidation type="list" allowBlank="1" showInputMessage="1" showErrorMessage="1" sqref="C70:C87" xr:uid="{5EB33D97-4801-47DF-AFC1-AE50BEBB8FD4}">
      <formula1>$C$21:$C$31</formula1>
    </dataValidation>
    <dataValidation type="list" allowBlank="1" showInputMessage="1" showErrorMessage="1" sqref="L70:L87" xr:uid="{66DA199F-D090-40CA-8E03-1566EFA22B4A}">
      <formula1>$EQ$3:$EQ$7</formula1>
    </dataValidation>
    <dataValidation type="whole" allowBlank="1" showInputMessage="1" showErrorMessage="1" sqref="D15" xr:uid="{10505DA0-8B27-4FBE-8A68-9882E15E9AA3}">
      <formula1>12</formula1>
      <formula2>18</formula2>
    </dataValidation>
    <dataValidation type="list" allowBlank="1" showInputMessage="1" showErrorMessage="1" promptTitle="Note:" prompt="Only for job shadowing, study visits and seminars " sqref="D37:D46" xr:uid="{78356449-145A-43B0-8BEC-92CAC87FD3F6}">
      <formula1>$EN$8</formula1>
    </dataValidation>
    <dataValidation errorStyle="information" showInputMessage="1" errorTitle="Duration" error="Minimum 5 days - Maximum 30 days of activity+2 additional days for travel_x000a_" prompt="Please specify the duration for one participant mentioned in column &quot;Number of participants&quot; if it is the same for all participants._x000a_" sqref="G70:G87" xr:uid="{70F3B0A2-D744-4227-9908-0B4C1075F2F1}"/>
    <dataValidation type="list" allowBlank="1" showInputMessage="1" showErrorMessage="1" sqref="C95:D99" xr:uid="{164A8AA0-CE6E-44A0-9F64-E4BBC53350AB}">
      <formula1>$C$20</formula1>
    </dataValidation>
    <dataValidation type="list" allowBlank="1" showInputMessage="1" showErrorMessage="1" sqref="D21:D31" xr:uid="{8A67CE95-BA9E-43FF-9C6B-ED9E77941D7A}">
      <formula1>$EN$8</formula1>
    </dataValidation>
    <dataValidation type="list" allowBlank="1" showInputMessage="1" showErrorMessage="1" sqref="E20:E31" xr:uid="{DA188825-D133-4F57-A883-C44AFDAD00AE}">
      <formula1>$EI$10:$EI$13</formula1>
    </dataValidation>
  </dataValidations>
  <pageMargins left="0.23622047244094491" right="0.23622047244094491" top="0.74803149606299213" bottom="0.74803149606299213" header="0.31496062992125984" footer="0.31496062992125984"/>
  <pageSetup scale="57" fitToHeight="0" orientation="landscape" r:id="rId1"/>
  <headerFooter alignWithMargins="0">
    <oddFooter xml:space="preserve">&amp;LProjects in the field of school education&amp;CPage&amp;Pof&amp;N&amp;R2021 Call for Proposals </oddFooter>
  </headerFooter>
  <rowBreaks count="3" manualBreakCount="3">
    <brk id="48" min="2" max="14" man="1"/>
    <brk id="80" min="2" max="14" man="1"/>
    <brk id="100" min="2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Button 5">
              <controlPr defaultSize="0" print="0" autoFill="0" autoPict="0" macro="[0]!InsertRow_and_ColBformula">
                <anchor moveWithCells="1" sizeWithCells="1">
                  <from>
                    <xdr:col>2</xdr:col>
                    <xdr:colOff>0</xdr:colOff>
                    <xdr:row>66</xdr:row>
                    <xdr:rowOff>0</xdr:rowOff>
                  </from>
                  <to>
                    <xdr:col>3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5" name="Button 40">
              <controlPr defaultSize="0" print="0" autoFill="0" autoPict="0" macro="[0]!InsertRow_and_ColBformula">
                <anchor moveWithCells="1" sizeWithCells="1">
                  <from>
                    <xdr:col>2</xdr:col>
                    <xdr:colOff>57150</xdr:colOff>
                    <xdr:row>92</xdr:row>
                    <xdr:rowOff>0</xdr:rowOff>
                  </from>
                  <to>
                    <xdr:col>2</xdr:col>
                    <xdr:colOff>2638425</xdr:colOff>
                    <xdr:row>92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6" name="Button 437">
              <controlPr defaultSize="0" print="0" autoFill="0" autoPict="0" macro="[0]!InsertRow_and_ColBformula">
                <anchor moveWithCells="1" sizeWithCells="1">
                  <from>
                    <xdr:col>2</xdr:col>
                    <xdr:colOff>0</xdr:colOff>
                    <xdr:row>33</xdr:row>
                    <xdr:rowOff>0</xdr:rowOff>
                  </from>
                  <to>
                    <xdr:col>3</xdr:col>
                    <xdr:colOff>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7" name="Button 545">
              <controlPr defaultSize="0" print="0" autoFill="0" autoPict="0" macro="[0]!InsertRow_and_ColBformula">
                <anchor moveWithCells="1" sizeWithCells="1">
                  <from>
                    <xdr:col>2</xdr:col>
                    <xdr:colOff>0</xdr:colOff>
                    <xdr:row>17</xdr:row>
                    <xdr:rowOff>0</xdr:rowOff>
                  </from>
                  <to>
                    <xdr:col>3</xdr:col>
                    <xdr:colOff>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8" name="Button 547">
              <controlPr defaultSize="0" print="0" autoFill="0" autoPict="0" macro="[0]!InsertRow_and_ColBformula">
                <anchor moveWithCells="1" sizeWithCells="1">
                  <from>
                    <xdr:col>2</xdr:col>
                    <xdr:colOff>0</xdr:colOff>
                    <xdr:row>49</xdr:row>
                    <xdr:rowOff>0</xdr:rowOff>
                  </from>
                  <to>
                    <xdr:col>3</xdr:col>
                    <xdr:colOff>0</xdr:colOff>
                    <xdr:row>49</xdr:row>
                    <xdr:rowOff>171450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483" yWindow="763" count="3">
        <x14:dataValidation type="list" allowBlank="1" showInputMessage="1" showErrorMessage="1" xr:uid="{00000000-0002-0000-0000-00001D000000}">
          <x14:formula1>
            <xm:f>INFO!$B$12:$B$13</xm:f>
          </x14:formula1>
          <xm:sqref>E69</xm:sqref>
        </x14:dataValidation>
        <x14:dataValidation type="list" allowBlank="1" showInputMessage="1" showErrorMessage="1" xr:uid="{00000000-0002-0000-0000-000018000000}">
          <x14:formula1>
            <xm:f>INFO!$C$3:$C$7</xm:f>
          </x14:formula1>
          <xm:sqref>L69</xm:sqref>
        </x14:dataValidation>
        <x14:dataValidation type="list" allowBlank="1" showInputMessage="1" showErrorMessage="1" promptTitle="Note" prompt="A mixed mobility represents a combination between a stuctured course and another type of activity: seminar, job shadowing, study visit." xr:uid="{CD9ECFB2-F87E-4472-8A2F-C6AA9B53D7AD}">
          <x14:formula1>
            <xm:f>INFO!$B$10:$B$14</xm:f>
          </x14:formula1>
          <xm:sqref>E70:E87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B1:Q15"/>
  <sheetViews>
    <sheetView zoomScale="85" zoomScaleNormal="85" workbookViewId="0">
      <selection activeCell="B19" sqref="B19"/>
    </sheetView>
  </sheetViews>
  <sheetFormatPr defaultRowHeight="12.75" x14ac:dyDescent="0.2"/>
  <cols>
    <col min="1" max="1" width="5.28515625" customWidth="1"/>
    <col min="2" max="2" width="17.7109375" customWidth="1"/>
    <col min="3" max="3" width="59" customWidth="1"/>
    <col min="4" max="4" width="6.85546875" customWidth="1"/>
    <col min="5" max="5" width="4.85546875" customWidth="1"/>
    <col min="8" max="8" width="14" customWidth="1"/>
    <col min="9" max="9" width="14.42578125" customWidth="1"/>
    <col min="11" max="11" width="4.5703125" customWidth="1"/>
    <col min="12" max="12" width="16.28515625" customWidth="1"/>
    <col min="15" max="15" width="15.85546875" customWidth="1"/>
    <col min="16" max="16" width="10.28515625" customWidth="1"/>
    <col min="17" max="17" width="13.7109375" customWidth="1"/>
  </cols>
  <sheetData>
    <row r="1" spans="2:17" ht="13.5" thickBot="1" x14ac:dyDescent="0.25">
      <c r="L1" s="14"/>
      <c r="M1" s="15"/>
      <c r="N1" s="15"/>
      <c r="O1" s="15"/>
      <c r="P1" s="15"/>
      <c r="Q1" s="16"/>
    </row>
    <row r="2" spans="2:17" ht="26.25" thickBot="1" x14ac:dyDescent="0.25">
      <c r="B2" s="52" t="s">
        <v>22</v>
      </c>
      <c r="C2" s="53" t="s">
        <v>25</v>
      </c>
      <c r="D2" s="54" t="s">
        <v>12</v>
      </c>
      <c r="L2" s="17" t="s">
        <v>16</v>
      </c>
      <c r="M2" s="21" t="s">
        <v>47</v>
      </c>
      <c r="N2" s="9"/>
      <c r="O2" s="21"/>
      <c r="P2" s="9"/>
      <c r="Q2" s="18"/>
    </row>
    <row r="3" spans="2:17" x14ac:dyDescent="0.2">
      <c r="B3" s="55" t="s">
        <v>26</v>
      </c>
      <c r="C3" s="56" t="s">
        <v>23</v>
      </c>
      <c r="D3" s="57">
        <v>180</v>
      </c>
      <c r="L3" s="19" t="s">
        <v>10</v>
      </c>
      <c r="M3" s="20" t="s">
        <v>2</v>
      </c>
      <c r="N3" s="39"/>
      <c r="O3" s="39"/>
      <c r="P3" s="39"/>
      <c r="Q3" s="40"/>
    </row>
    <row r="4" spans="2:17" x14ac:dyDescent="0.2">
      <c r="B4" s="29" t="s">
        <v>28</v>
      </c>
      <c r="C4" s="10" t="s">
        <v>27</v>
      </c>
      <c r="D4" s="27">
        <v>275</v>
      </c>
      <c r="L4" s="19" t="s">
        <v>11</v>
      </c>
      <c r="M4" s="20" t="s">
        <v>0</v>
      </c>
      <c r="N4" s="39"/>
      <c r="O4" s="39"/>
      <c r="P4" s="39"/>
      <c r="Q4" s="40"/>
    </row>
    <row r="5" spans="2:17" x14ac:dyDescent="0.2">
      <c r="B5" s="29" t="s">
        <v>30</v>
      </c>
      <c r="C5" s="10" t="s">
        <v>29</v>
      </c>
      <c r="D5" s="27">
        <v>360</v>
      </c>
      <c r="L5" s="19" t="s">
        <v>9</v>
      </c>
      <c r="M5" s="20" t="s">
        <v>1</v>
      </c>
      <c r="N5" s="39"/>
      <c r="O5" s="39"/>
      <c r="P5" s="39"/>
      <c r="Q5" s="40"/>
    </row>
    <row r="6" spans="2:17" x14ac:dyDescent="0.2">
      <c r="B6" s="29" t="s">
        <v>32</v>
      </c>
      <c r="C6" s="10" t="s">
        <v>31</v>
      </c>
      <c r="D6" s="27">
        <v>530</v>
      </c>
      <c r="L6" s="19"/>
      <c r="M6" s="20"/>
      <c r="N6" s="39"/>
      <c r="O6" s="39"/>
      <c r="P6" s="39"/>
      <c r="Q6" s="40"/>
    </row>
    <row r="7" spans="2:17" ht="13.5" thickBot="1" x14ac:dyDescent="0.25">
      <c r="B7" s="58" t="s">
        <v>34</v>
      </c>
      <c r="C7" s="59" t="s">
        <v>33</v>
      </c>
      <c r="D7" s="28">
        <v>820</v>
      </c>
      <c r="L7" s="19"/>
      <c r="M7" s="20"/>
      <c r="N7" s="39"/>
      <c r="O7" s="39"/>
      <c r="P7" s="39"/>
      <c r="Q7" s="40"/>
    </row>
    <row r="8" spans="2:17" ht="13.5" thickBot="1" x14ac:dyDescent="0.25">
      <c r="L8" s="19"/>
      <c r="M8" s="20"/>
      <c r="N8" s="39"/>
      <c r="O8" s="39"/>
      <c r="P8" s="39"/>
      <c r="Q8" s="40"/>
    </row>
    <row r="9" spans="2:17" x14ac:dyDescent="0.2">
      <c r="B9" s="14" t="s">
        <v>36</v>
      </c>
      <c r="C9" s="22"/>
      <c r="L9" s="19"/>
      <c r="M9" s="20"/>
      <c r="N9" s="39"/>
      <c r="O9" s="39"/>
      <c r="P9" s="39"/>
      <c r="Q9" s="40"/>
    </row>
    <row r="10" spans="2:17" x14ac:dyDescent="0.2">
      <c r="B10" s="23" t="s">
        <v>62</v>
      </c>
      <c r="C10" s="24"/>
      <c r="L10" s="19"/>
      <c r="M10" s="20"/>
      <c r="N10" s="39"/>
      <c r="O10" s="39"/>
      <c r="P10" s="39"/>
      <c r="Q10" s="40"/>
    </row>
    <row r="11" spans="2:17" x14ac:dyDescent="0.2">
      <c r="B11" s="23" t="s">
        <v>63</v>
      </c>
      <c r="C11" s="24"/>
      <c r="L11" s="19"/>
      <c r="M11" s="20"/>
      <c r="N11" s="39"/>
      <c r="O11" s="39"/>
      <c r="P11" s="39"/>
      <c r="Q11" s="40"/>
    </row>
    <row r="12" spans="2:17" x14ac:dyDescent="0.2">
      <c r="B12" s="25" t="s">
        <v>64</v>
      </c>
      <c r="C12" s="41"/>
      <c r="L12" s="19"/>
      <c r="M12" s="20"/>
      <c r="N12" s="39"/>
      <c r="O12" s="39"/>
      <c r="P12" s="39"/>
      <c r="Q12" s="40"/>
    </row>
    <row r="13" spans="2:17" x14ac:dyDescent="0.2">
      <c r="B13" s="23" t="s">
        <v>65</v>
      </c>
      <c r="C13" s="26"/>
      <c r="L13" s="19"/>
      <c r="M13" s="20"/>
      <c r="N13" s="39"/>
      <c r="O13" s="39"/>
      <c r="P13" s="39"/>
      <c r="Q13" s="40"/>
    </row>
    <row r="14" spans="2:17" x14ac:dyDescent="0.2">
      <c r="B14" s="23" t="s">
        <v>78</v>
      </c>
      <c r="C14" s="42"/>
      <c r="L14" s="19" t="s">
        <v>8</v>
      </c>
      <c r="M14" s="20" t="s">
        <v>3</v>
      </c>
      <c r="N14" s="39"/>
      <c r="O14" s="39"/>
      <c r="P14" s="39"/>
      <c r="Q14" s="40"/>
    </row>
    <row r="15" spans="2:17" ht="13.5" thickBot="1" x14ac:dyDescent="0.25">
      <c r="B15" s="43"/>
      <c r="C15" s="44"/>
      <c r="L15" s="19"/>
      <c r="M15" s="20"/>
      <c r="N15" s="39"/>
      <c r="O15" s="39"/>
      <c r="P15" s="39"/>
      <c r="Q15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Project budget</vt:lpstr>
      <vt:lpstr>INFO</vt:lpstr>
      <vt:lpstr>INFO!DIST</vt:lpstr>
      <vt:lpstr>DIST</vt:lpstr>
      <vt:lpstr>INFO!Distance</vt:lpstr>
      <vt:lpstr>Mobility</vt:lpstr>
      <vt:lpstr>'Project budget'!Print_Area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radu</dc:creator>
  <cp:lastModifiedBy>Ileana Racoviceanu</cp:lastModifiedBy>
  <cp:lastPrinted>2021-08-25T08:05:41Z</cp:lastPrinted>
  <dcterms:created xsi:type="dcterms:W3CDTF">2013-07-03T13:59:50Z</dcterms:created>
  <dcterms:modified xsi:type="dcterms:W3CDTF">2021-08-25T14:57:25Z</dcterms:modified>
</cp:coreProperties>
</file>